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БЖД!$A$1:$AJ$59</definedName>
  </definedNames>
  <calcPr calcId="145621"/>
</workbook>
</file>

<file path=xl/calcChain.xml><?xml version="1.0" encoding="utf-8"?>
<calcChain xmlns="http://schemas.openxmlformats.org/spreadsheetml/2006/main">
  <c r="K17" i="27" l="1"/>
  <c r="I18" i="27"/>
  <c r="H18" i="27" s="1"/>
  <c r="I30" i="27" l="1"/>
  <c r="N30" i="27"/>
  <c r="S30" i="27"/>
  <c r="H30" i="27" l="1"/>
  <c r="S17" i="27"/>
  <c r="N17" i="27"/>
  <c r="I17" i="27"/>
  <c r="H17" i="27" l="1"/>
  <c r="J33" i="27"/>
  <c r="I16" i="27" l="1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W28" i="27"/>
  <c r="W27" i="27" s="1"/>
  <c r="W26" i="27" s="1"/>
  <c r="H31" i="27" l="1"/>
  <c r="S28" i="27"/>
  <c r="S29" i="27"/>
  <c r="T27" i="27"/>
  <c r="N29" i="27"/>
  <c r="O28" i="27"/>
  <c r="I29" i="27"/>
  <c r="I28" i="27"/>
  <c r="J27" i="27"/>
  <c r="P51" i="27"/>
  <c r="P56" i="27" s="1"/>
  <c r="P57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H16" i="27" l="1"/>
  <c r="S54" i="27" l="1"/>
  <c r="S53" i="27"/>
  <c r="S52" i="27"/>
  <c r="W51" i="27"/>
  <c r="W56" i="27" s="1"/>
  <c r="W57" i="27" s="1"/>
  <c r="V51" i="27"/>
  <c r="V56" i="27" s="1"/>
  <c r="V57" i="27" s="1"/>
  <c r="U51" i="27"/>
  <c r="U56" i="27" s="1"/>
  <c r="U57" i="27" s="1"/>
  <c r="T51" i="27"/>
  <c r="T56" i="27" s="1"/>
  <c r="T57" i="27" s="1"/>
  <c r="S24" i="27"/>
  <c r="S22" i="27"/>
  <c r="W21" i="27"/>
  <c r="V21" i="27"/>
  <c r="U21" i="27"/>
  <c r="T21" i="27"/>
  <c r="S51" i="27" l="1"/>
  <c r="S56" i="27" s="1"/>
  <c r="S57" i="27" s="1"/>
  <c r="S21" i="27"/>
  <c r="N53" i="27" l="1"/>
  <c r="N52" i="27"/>
  <c r="R51" i="27"/>
  <c r="R56" i="27" s="1"/>
  <c r="R57" i="27" s="1"/>
  <c r="Q51" i="27"/>
  <c r="Q56" i="27" s="1"/>
  <c r="Q57" i="27" s="1"/>
  <c r="O51" i="27"/>
  <c r="O56" i="27" s="1"/>
  <c r="O57" i="27" s="1"/>
  <c r="N51" i="27" l="1"/>
  <c r="N56" i="27" s="1"/>
  <c r="N57" i="27" s="1"/>
  <c r="H25" i="27"/>
  <c r="I52" i="27"/>
  <c r="H52" i="27" s="1"/>
  <c r="I53" i="27"/>
  <c r="H53" i="27" s="1"/>
  <c r="I54" i="27"/>
  <c r="H54" i="27" s="1"/>
  <c r="M51" i="27"/>
  <c r="M56" i="27" s="1"/>
  <c r="M57" i="27" s="1"/>
  <c r="L51" i="27"/>
  <c r="L56" i="27" s="1"/>
  <c r="L57" i="27" s="1"/>
  <c r="K51" i="27"/>
  <c r="K56" i="27" s="1"/>
  <c r="J51" i="27"/>
  <c r="J56" i="27" s="1"/>
  <c r="J57" i="27" s="1"/>
  <c r="N24" i="27"/>
  <c r="N22" i="27"/>
  <c r="R21" i="27"/>
  <c r="Q21" i="27"/>
  <c r="P21" i="27"/>
  <c r="O21" i="27"/>
  <c r="I51" i="27" l="1"/>
  <c r="N21" i="27"/>
  <c r="H51" i="27" l="1"/>
  <c r="I56" i="27"/>
  <c r="H14" i="27"/>
  <c r="AL55" i="27" l="1"/>
  <c r="H56" i="27"/>
  <c r="K21" i="27"/>
  <c r="K33" i="27" s="1"/>
  <c r="I24" i="27"/>
  <c r="I22" i="27"/>
  <c r="I33" i="27" l="1"/>
  <c r="K57" i="27"/>
  <c r="H24" i="27"/>
  <c r="H22" i="27"/>
  <c r="H33" i="27" l="1"/>
  <c r="I57" i="27"/>
  <c r="H57" i="27" s="1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<sst xmlns="http://schemas.openxmlformats.org/spreadsheetml/2006/main" count="577" uniqueCount="95">
  <si>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</si>
  <si>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</si>
  <si>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</si>
  <si>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</si>
  <si>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</si>
  <si>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</si>
  <si>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</si>
  <si>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</si>
  <si>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</si>
  <si>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</si>
  <si>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</si>
  <si>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</si>
  <si>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</si>
  <si>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</si>
  <si>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</si>
  <si>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</si>
  <si>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</si>
  <si>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</si>
  <si>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</si>
  <si>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</si>
  <si>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</si>
  <si>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</si>
  <si>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</si>
  <si>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</si>
  <si>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</si>
  <si>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</si>
  <si>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</si>
  <si>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</si>
  <si>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</si>
  <si>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</si>
  <si>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</si>
  <si>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</si>
  <si>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</si>
  <si>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</si>
  <si>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</si>
  <si>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</si>
  <si>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</si>
  <si>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</si>
  <si>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</si>
  <si>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</si>
  <si>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</si>
  <si>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2022 год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</si>
  <si>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</si>
  <si>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</si>
  <si>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</si>
  <si>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</si>
  <si>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</si>
  <si>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</si>
  <si>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</si>
  <si>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</si>
  <si>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</si>
  <si>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</si>
  <si>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</si>
  <si>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</si>
  <si>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</si>
  <si>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</si>
  <si>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</si>
  <si>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</si>
  <si>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</si>
  <si>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</si>
  <si>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</si>
  <si>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</si>
  <si>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</si>
  <si>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 xml:space="preserve">План мероприятий по реализации муниципальной программы  МО МР "Печора" "Безопасность жизнедеятельности населения" на 2022-2024 годы
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</si>
  <si>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</si>
  <si>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</si>
  <si>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</si>
  <si>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</si>
  <si>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</si>
  <si>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</si>
  <si>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</si>
  <si>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</si>
  <si>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</si>
  <si>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</si>
  <si>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</si>
  <si>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</si>
  <si>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</si>
  <si>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</si>
  <si>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</si>
  <si>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</si>
  <si>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</si>
  <si>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</si>
  <si>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</si>
  <si>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</si>
  <si>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</si>
  <si>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</si>
  <si>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Приложение 
к постановлению администрации МР "Печора"
от  29  декабря 2021 г. № 1743</t>
  </si>
  <si>
    <r>
      <t xml:space="preserve">Мероприятие 1.1.2.1.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 контейнеров для сбора твердых коммунальных отходов</t>
    </r>
  </si>
  <si>
    <r>
      <t xml:space="preserve">Контрольное событие 1        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</si>
  <si>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</si>
  <si>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</si>
  <si>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</si>
  <si>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</si>
  <si>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</si>
  <si>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Приложение 
к постановлению администрации МР "Печора"
от 1  марта  2022 г. №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</si>
</sst>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9"/>
  <sheetViews>
    <sheetView tabSelected="1" view="pageBreakPreview" zoomScale="54" zoomScaleNormal="100" zoomScaleSheetLayoutView="54" workbookViewId="0">
      <pane ySplit="4005" topLeftCell="A54"/>
      <selection activeCell="I2" sqref="I2:AJ2"/>
      <selection pane="bottomLeft" activeCell="H18" sqref="H18:W18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108.75" customHeight="1" x14ac:dyDescent="0.25">
      <c r="A2" s="3"/>
      <c r="B2" s="30"/>
      <c r="C2" s="3"/>
      <c r="D2" s="37"/>
      <c r="E2" s="3"/>
      <c r="F2" s="3"/>
      <c r="G2" s="3"/>
      <c r="H2" s="3"/>
      <c r="I2" s="121" t="s">
        <v>94</v>
      </c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121" t="s">
        <v>86</v>
      </c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</row>
    <row r="4" spans="1:37" ht="15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94" t="s">
        <v>63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6"/>
    </row>
    <row r="6" spans="1:37" x14ac:dyDescent="0.25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9"/>
    </row>
    <row r="7" spans="1:37" ht="24.75" customHeight="1" x14ac:dyDescent="0.25">
      <c r="A7" s="100" t="s">
        <v>5</v>
      </c>
      <c r="B7" s="100" t="s">
        <v>4</v>
      </c>
      <c r="C7" s="100" t="s">
        <v>26</v>
      </c>
      <c r="D7" s="100" t="s">
        <v>35</v>
      </c>
      <c r="E7" s="100" t="s">
        <v>0</v>
      </c>
      <c r="F7" s="100" t="s">
        <v>25</v>
      </c>
      <c r="G7" s="100" t="s">
        <v>24</v>
      </c>
      <c r="H7" s="122" t="s">
        <v>3</v>
      </c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6"/>
      <c r="X7" s="103">
        <v>2022</v>
      </c>
      <c r="Y7" s="103"/>
      <c r="Z7" s="103"/>
      <c r="AA7" s="103"/>
      <c r="AB7" s="124">
        <v>2023</v>
      </c>
      <c r="AC7" s="124"/>
      <c r="AD7" s="124"/>
      <c r="AE7" s="124"/>
      <c r="AF7" s="103">
        <v>2024</v>
      </c>
      <c r="AG7" s="103"/>
      <c r="AH7" s="103"/>
      <c r="AI7" s="103"/>
      <c r="AJ7" s="103"/>
    </row>
    <row r="8" spans="1:37" ht="21.75" customHeight="1" x14ac:dyDescent="0.25">
      <c r="A8" s="101"/>
      <c r="B8" s="101"/>
      <c r="C8" s="101"/>
      <c r="D8" s="101"/>
      <c r="E8" s="101"/>
      <c r="F8" s="101"/>
      <c r="G8" s="101"/>
      <c r="H8" s="122"/>
      <c r="I8" s="104" t="s">
        <v>41</v>
      </c>
      <c r="J8" s="105"/>
      <c r="K8" s="105"/>
      <c r="L8" s="105"/>
      <c r="M8" s="106"/>
      <c r="N8" s="104" t="s">
        <v>58</v>
      </c>
      <c r="O8" s="105"/>
      <c r="P8" s="105"/>
      <c r="Q8" s="105"/>
      <c r="R8" s="106"/>
      <c r="S8" s="104" t="s">
        <v>64</v>
      </c>
      <c r="T8" s="105"/>
      <c r="U8" s="105"/>
      <c r="V8" s="105"/>
      <c r="W8" s="106"/>
      <c r="X8" s="103"/>
      <c r="Y8" s="103"/>
      <c r="Z8" s="103"/>
      <c r="AA8" s="103"/>
      <c r="AB8" s="124"/>
      <c r="AC8" s="124"/>
      <c r="AD8" s="124"/>
      <c r="AE8" s="124"/>
      <c r="AF8" s="103"/>
      <c r="AG8" s="103"/>
      <c r="AH8" s="103"/>
      <c r="AI8" s="103"/>
      <c r="AJ8" s="103"/>
    </row>
    <row r="9" spans="1:37" ht="134.25" customHeight="1" x14ac:dyDescent="0.25">
      <c r="A9" s="102"/>
      <c r="B9" s="102"/>
      <c r="C9" s="102"/>
      <c r="D9" s="102"/>
      <c r="E9" s="102"/>
      <c r="F9" s="102"/>
      <c r="G9" s="102"/>
      <c r="H9" s="122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59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59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3">
        <v>3</v>
      </c>
      <c r="AI9" s="103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7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13" t="s">
        <v>71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5"/>
    </row>
    <row r="12" spans="1:37" ht="35.25" customHeight="1" x14ac:dyDescent="0.25">
      <c r="A12" s="116" t="s">
        <v>57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</row>
    <row r="13" spans="1:37" ht="39" customHeight="1" x14ac:dyDescent="0.25">
      <c r="A13" s="116" t="s">
        <v>42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>
        <v>1</v>
      </c>
      <c r="B16" s="43" t="s">
        <v>43</v>
      </c>
      <c r="C16" s="44" t="s">
        <v>61</v>
      </c>
      <c r="D16" s="44" t="s">
        <v>36</v>
      </c>
      <c r="E16" s="51" t="s">
        <v>16</v>
      </c>
      <c r="F16" s="47">
        <v>44562</v>
      </c>
      <c r="G16" s="47">
        <v>44926</v>
      </c>
      <c r="H16" s="48">
        <f>I16</f>
        <v>0</v>
      </c>
      <c r="I16" s="48">
        <f>J16+K16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>
        <v>2</v>
      </c>
      <c r="B17" s="43" t="s">
        <v>74</v>
      </c>
      <c r="C17" s="44" t="s">
        <v>61</v>
      </c>
      <c r="D17" s="44" t="s">
        <v>36</v>
      </c>
      <c r="E17" s="51" t="s">
        <v>16</v>
      </c>
      <c r="F17" s="54">
        <v>44562</v>
      </c>
      <c r="G17" s="54">
        <v>44926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87</v>
      </c>
      <c r="C18" s="44" t="s">
        <v>61</v>
      </c>
      <c r="D18" s="44" t="s">
        <v>36</v>
      </c>
      <c r="E18" s="51" t="s">
        <v>16</v>
      </c>
      <c r="F18" s="54">
        <v>44562</v>
      </c>
      <c r="G18" s="54">
        <v>44926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88</v>
      </c>
      <c r="C19" s="51" t="s">
        <v>61</v>
      </c>
      <c r="D19" s="51" t="s">
        <v>36</v>
      </c>
      <c r="E19" s="51" t="s">
        <v>16</v>
      </c>
      <c r="F19" s="54">
        <v>44562</v>
      </c>
      <c r="G19" s="54">
        <v>44926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07" t="s">
        <v>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9"/>
      <c r="AK20" s="27"/>
    </row>
    <row r="21" spans="1:37" ht="119.25" customHeight="1" x14ac:dyDescent="0.25">
      <c r="A21" s="52">
        <v>3</v>
      </c>
      <c r="B21" s="50" t="s">
        <v>10</v>
      </c>
      <c r="C21" s="44" t="s">
        <v>61</v>
      </c>
      <c r="D21" s="65" t="s">
        <v>36</v>
      </c>
      <c r="E21" s="110" t="s">
        <v>51</v>
      </c>
      <c r="F21" s="47">
        <v>44562</v>
      </c>
      <c r="G21" s="47">
        <v>45657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61</v>
      </c>
      <c r="D22" s="65" t="s">
        <v>36</v>
      </c>
      <c r="E22" s="111"/>
      <c r="F22" s="54">
        <v>43831</v>
      </c>
      <c r="G22" s="5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61</v>
      </c>
      <c r="D23" s="65" t="s">
        <v>36</v>
      </c>
      <c r="E23" s="111"/>
      <c r="F23" s="54">
        <v>43831</v>
      </c>
      <c r="G23" s="5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61</v>
      </c>
      <c r="D24" s="65" t="s">
        <v>36</v>
      </c>
      <c r="E24" s="111"/>
      <c r="F24" s="54">
        <v>43831</v>
      </c>
      <c r="G24" s="5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61</v>
      </c>
      <c r="D25" s="65" t="s">
        <v>36</v>
      </c>
      <c r="E25" s="111"/>
      <c r="F25" s="54">
        <v>43831</v>
      </c>
      <c r="G25" s="5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53</v>
      </c>
      <c r="B26" s="53" t="s">
        <v>49</v>
      </c>
      <c r="C26" s="51" t="s">
        <v>61</v>
      </c>
      <c r="D26" s="65" t="s">
        <v>36</v>
      </c>
      <c r="E26" s="111"/>
      <c r="F26" s="54">
        <v>44562</v>
      </c>
      <c r="G26" s="54">
        <v>45657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54</v>
      </c>
      <c r="B27" s="53" t="s">
        <v>50</v>
      </c>
      <c r="C27" s="51" t="s">
        <v>61</v>
      </c>
      <c r="D27" s="65" t="s">
        <v>36</v>
      </c>
      <c r="E27" s="112"/>
      <c r="F27" s="54">
        <v>44562</v>
      </c>
      <c r="G27" s="54">
        <v>45657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89</v>
      </c>
      <c r="C28" s="51" t="s">
        <v>61</v>
      </c>
      <c r="D28" s="65" t="s">
        <v>36</v>
      </c>
      <c r="E28" s="77"/>
      <c r="F28" s="54">
        <v>44562</v>
      </c>
      <c r="G28" s="54">
        <v>45657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4">
        <v>4</v>
      </c>
      <c r="B29" s="43" t="s">
        <v>47</v>
      </c>
      <c r="C29" s="44" t="s">
        <v>61</v>
      </c>
      <c r="D29" s="66" t="s">
        <v>36</v>
      </c>
      <c r="E29" s="110" t="s">
        <v>52</v>
      </c>
      <c r="F29" s="47">
        <v>44562</v>
      </c>
      <c r="G29" s="47">
        <v>45657</v>
      </c>
      <c r="H29" s="70">
        <f>I29+N29+S29</f>
        <v>0</v>
      </c>
      <c r="I29" s="70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70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70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75</v>
      </c>
      <c r="B30" s="53" t="s">
        <v>48</v>
      </c>
      <c r="C30" s="51" t="s">
        <v>61</v>
      </c>
      <c r="D30" s="65" t="s">
        <v>36</v>
      </c>
      <c r="E30" s="111"/>
      <c r="F30" s="54">
        <v>44562</v>
      </c>
      <c r="G30" s="54">
        <v>45657</v>
      </c>
      <c r="H30" s="70">
        <f t="shared" ref="H30:H31" si="15">I30+N30+S30</f>
        <v>0</v>
      </c>
      <c r="I30" s="78">
        <f>J30+K30+L30+M30</f>
        <v>0</v>
      </c>
      <c r="J30" s="78">
        <v>0</v>
      </c>
      <c r="K30" s="78">
        <v>0</v>
      </c>
      <c r="L30" s="78">
        <v>0</v>
      </c>
      <c r="M30" s="78">
        <v>0</v>
      </c>
      <c r="N30" s="78">
        <f>O30+P30+Q30+R30</f>
        <v>0</v>
      </c>
      <c r="O30" s="78">
        <v>0</v>
      </c>
      <c r="P30" s="78">
        <v>0</v>
      </c>
      <c r="Q30" s="78">
        <v>0</v>
      </c>
      <c r="R30" s="78">
        <v>0</v>
      </c>
      <c r="S30" s="78">
        <f>T30+U30+V30+W30</f>
        <v>0</v>
      </c>
      <c r="T30" s="78">
        <v>0</v>
      </c>
      <c r="U30" s="78">
        <v>0</v>
      </c>
      <c r="V30" s="78">
        <v>0</v>
      </c>
      <c r="W30" s="78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75</v>
      </c>
      <c r="B31" s="53" t="s">
        <v>76</v>
      </c>
      <c r="C31" s="51" t="s">
        <v>61</v>
      </c>
      <c r="D31" s="65" t="s">
        <v>36</v>
      </c>
      <c r="E31" s="111"/>
      <c r="F31" s="54">
        <v>44562</v>
      </c>
      <c r="G31" s="54">
        <v>45657</v>
      </c>
      <c r="H31" s="70">
        <f t="shared" si="15"/>
        <v>0</v>
      </c>
      <c r="I31" s="78">
        <f>J31+K31+L31+M31</f>
        <v>0</v>
      </c>
      <c r="J31" s="78">
        <v>0</v>
      </c>
      <c r="K31" s="78">
        <v>0</v>
      </c>
      <c r="L31" s="78">
        <v>0</v>
      </c>
      <c r="M31" s="78">
        <v>0</v>
      </c>
      <c r="N31" s="78">
        <f>O31+P31+Q31+R31</f>
        <v>0</v>
      </c>
      <c r="O31" s="78">
        <v>0</v>
      </c>
      <c r="P31" s="78">
        <v>0</v>
      </c>
      <c r="Q31" s="78">
        <v>0</v>
      </c>
      <c r="R31" s="78">
        <v>0</v>
      </c>
      <c r="S31" s="78">
        <f>T31+U31+V31+W31</f>
        <v>0</v>
      </c>
      <c r="T31" s="78">
        <v>0</v>
      </c>
      <c r="U31" s="78">
        <v>0</v>
      </c>
      <c r="V31" s="78">
        <v>0</v>
      </c>
      <c r="W31" s="78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90</v>
      </c>
      <c r="C32" s="51" t="s">
        <v>61</v>
      </c>
      <c r="D32" s="65" t="s">
        <v>36</v>
      </c>
      <c r="E32" s="112"/>
      <c r="F32" s="54">
        <v>44562</v>
      </c>
      <c r="G32" s="54">
        <v>45657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8"/>
      <c r="W32" s="78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8" t="s">
        <v>37</v>
      </c>
      <c r="C33" s="23"/>
      <c r="D33" s="26"/>
      <c r="E33" s="23"/>
      <c r="F33" s="24"/>
      <c r="G33" s="24"/>
      <c r="H33" s="69">
        <f>I33</f>
        <v>3459.5</v>
      </c>
      <c r="I33" s="69">
        <f>J33+K33</f>
        <v>3459.5</v>
      </c>
      <c r="J33" s="69">
        <f>J16</f>
        <v>0</v>
      </c>
      <c r="K33" s="69">
        <f>K16+K17+K21+K29</f>
        <v>3459.5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18" t="s">
        <v>65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3"/>
      <c r="AK34" s="27"/>
    </row>
    <row r="35" spans="1:37" ht="39" customHeight="1" x14ac:dyDescent="0.25">
      <c r="A35" s="118" t="s">
        <v>85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20"/>
      <c r="AK35" s="27"/>
    </row>
    <row r="36" spans="1:37" ht="134.25" customHeight="1" x14ac:dyDescent="0.25">
      <c r="A36" s="44" t="s">
        <v>22</v>
      </c>
      <c r="B36" s="83" t="s">
        <v>79</v>
      </c>
      <c r="C36" s="51" t="s">
        <v>62</v>
      </c>
      <c r="D36" s="51" t="s">
        <v>15</v>
      </c>
      <c r="E36" s="125" t="s">
        <v>83</v>
      </c>
      <c r="F36" s="47">
        <v>44562</v>
      </c>
      <c r="G36" s="47">
        <v>45657</v>
      </c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5" t="s">
        <v>80</v>
      </c>
      <c r="C37" s="51" t="s">
        <v>62</v>
      </c>
      <c r="D37" s="51" t="s">
        <v>15</v>
      </c>
      <c r="E37" s="126"/>
      <c r="F37" s="54">
        <v>44562</v>
      </c>
      <c r="G37" s="54">
        <v>45657</v>
      </c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5" t="s">
        <v>81</v>
      </c>
      <c r="C38" s="51" t="s">
        <v>62</v>
      </c>
      <c r="D38" s="51" t="s">
        <v>15</v>
      </c>
      <c r="E38" s="126"/>
      <c r="F38" s="54">
        <v>44562</v>
      </c>
      <c r="G38" s="54">
        <v>45657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5" t="s">
        <v>82</v>
      </c>
      <c r="C39" s="51" t="s">
        <v>62</v>
      </c>
      <c r="D39" s="51" t="s">
        <v>15</v>
      </c>
      <c r="E39" s="127"/>
      <c r="F39" s="54">
        <v>44562</v>
      </c>
      <c r="G39" s="54">
        <v>45657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1"/>
      <c r="B40" s="89" t="s">
        <v>91</v>
      </c>
      <c r="C40" s="51" t="s">
        <v>62</v>
      </c>
      <c r="D40" s="51" t="s">
        <v>15</v>
      </c>
      <c r="E40" s="81"/>
      <c r="F40" s="54">
        <v>44562</v>
      </c>
      <c r="G40" s="54">
        <v>45657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91" t="s">
        <v>84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3"/>
      <c r="AK41" s="27"/>
    </row>
    <row r="42" spans="1:37" ht="110.25" customHeight="1" x14ac:dyDescent="0.25">
      <c r="A42" s="86"/>
      <c r="B42" s="88" t="s">
        <v>77</v>
      </c>
      <c r="C42" s="51" t="s">
        <v>62</v>
      </c>
      <c r="D42" s="51" t="s">
        <v>15</v>
      </c>
      <c r="E42" s="51" t="s">
        <v>7</v>
      </c>
      <c r="F42" s="47">
        <v>44713</v>
      </c>
      <c r="G42" s="47">
        <v>45504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49" t="s">
        <v>1</v>
      </c>
      <c r="Z42" s="49" t="s">
        <v>1</v>
      </c>
      <c r="AA42" s="81"/>
      <c r="AB42" s="81"/>
      <c r="AC42" s="49" t="s">
        <v>1</v>
      </c>
      <c r="AD42" s="49" t="s">
        <v>1</v>
      </c>
      <c r="AE42" s="81"/>
      <c r="AF42" s="81"/>
      <c r="AG42" s="49" t="s">
        <v>1</v>
      </c>
      <c r="AH42" s="49" t="s">
        <v>1</v>
      </c>
      <c r="AI42" s="81"/>
      <c r="AJ42" s="81"/>
      <c r="AK42" s="27"/>
    </row>
    <row r="43" spans="1:37" ht="107.25" customHeight="1" x14ac:dyDescent="0.25">
      <c r="A43" s="87"/>
      <c r="B43" s="89" t="s">
        <v>78</v>
      </c>
      <c r="C43" s="51" t="s">
        <v>62</v>
      </c>
      <c r="D43" s="51" t="s">
        <v>15</v>
      </c>
      <c r="E43" s="51" t="s">
        <v>7</v>
      </c>
      <c r="F43" s="54">
        <v>44713</v>
      </c>
      <c r="G43" s="54">
        <v>45504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49" t="s">
        <v>1</v>
      </c>
      <c r="Z43" s="49" t="s">
        <v>1</v>
      </c>
      <c r="AA43" s="81"/>
      <c r="AB43" s="81"/>
      <c r="AC43" s="49" t="s">
        <v>1</v>
      </c>
      <c r="AD43" s="49" t="s">
        <v>1</v>
      </c>
      <c r="AE43" s="81"/>
      <c r="AF43" s="81"/>
      <c r="AG43" s="49" t="s">
        <v>1</v>
      </c>
      <c r="AH43" s="49" t="s">
        <v>1</v>
      </c>
      <c r="AI43" s="81"/>
      <c r="AJ43" s="81"/>
      <c r="AK43" s="27"/>
    </row>
    <row r="44" spans="1:37" ht="117.75" customHeight="1" x14ac:dyDescent="0.25">
      <c r="A44" s="86"/>
      <c r="B44" s="89" t="s">
        <v>92</v>
      </c>
      <c r="C44" s="51" t="s">
        <v>62</v>
      </c>
      <c r="D44" s="51" t="s">
        <v>15</v>
      </c>
      <c r="E44" s="51" t="s">
        <v>7</v>
      </c>
      <c r="F44" s="54">
        <v>44713</v>
      </c>
      <c r="G44" s="54">
        <v>45504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49" t="s">
        <v>1</v>
      </c>
      <c r="Z44" s="49" t="s">
        <v>1</v>
      </c>
      <c r="AA44" s="81"/>
      <c r="AB44" s="81"/>
      <c r="AC44" s="49" t="s">
        <v>1</v>
      </c>
      <c r="AD44" s="49" t="s">
        <v>1</v>
      </c>
      <c r="AE44" s="81"/>
      <c r="AF44" s="81"/>
      <c r="AG44" s="49" t="s">
        <v>1</v>
      </c>
      <c r="AH44" s="49" t="s">
        <v>1</v>
      </c>
      <c r="AI44" s="81"/>
      <c r="AJ44" s="81"/>
      <c r="AK44" s="27"/>
    </row>
    <row r="45" spans="1:37" ht="129" hidden="1" customHeight="1" x14ac:dyDescent="0.25">
      <c r="A45" s="76" t="s">
        <v>22</v>
      </c>
      <c r="B45" s="43" t="s">
        <v>73</v>
      </c>
      <c r="C45" s="44" t="s">
        <v>62</v>
      </c>
      <c r="D45" s="44" t="s">
        <v>15</v>
      </c>
      <c r="E45" s="51" t="s">
        <v>7</v>
      </c>
      <c r="F45" s="47">
        <v>44562</v>
      </c>
      <c r="G45" s="47">
        <v>45657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66</v>
      </c>
      <c r="C46" s="51" t="s">
        <v>62</v>
      </c>
      <c r="D46" s="51" t="s">
        <v>15</v>
      </c>
      <c r="E46" s="51" t="s">
        <v>7</v>
      </c>
      <c r="F46" s="54">
        <v>44562</v>
      </c>
      <c r="G46" s="54">
        <v>45657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67</v>
      </c>
      <c r="C47" s="51" t="s">
        <v>62</v>
      </c>
      <c r="D47" s="51" t="s">
        <v>15</v>
      </c>
      <c r="E47" s="51" t="s">
        <v>7</v>
      </c>
      <c r="F47" s="54">
        <v>44562</v>
      </c>
      <c r="G47" s="54">
        <v>45657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68</v>
      </c>
      <c r="C48" s="51" t="s">
        <v>62</v>
      </c>
      <c r="D48" s="51" t="s">
        <v>15</v>
      </c>
      <c r="E48" s="51" t="s">
        <v>7</v>
      </c>
      <c r="F48" s="54">
        <v>44562</v>
      </c>
      <c r="G48" s="54">
        <v>45657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38</v>
      </c>
      <c r="B49" s="53" t="s">
        <v>69</v>
      </c>
      <c r="C49" s="51" t="s">
        <v>62</v>
      </c>
      <c r="D49" s="51" t="s">
        <v>15</v>
      </c>
      <c r="E49" s="51" t="s">
        <v>7</v>
      </c>
      <c r="F49" s="54">
        <v>44562</v>
      </c>
      <c r="G49" s="54">
        <v>45657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70</v>
      </c>
      <c r="C50" s="51" t="s">
        <v>62</v>
      </c>
      <c r="D50" s="59" t="s">
        <v>15</v>
      </c>
      <c r="E50" s="59" t="s">
        <v>7</v>
      </c>
      <c r="F50" s="54">
        <v>44562</v>
      </c>
      <c r="G50" s="54">
        <v>45657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5" t="s">
        <v>23</v>
      </c>
      <c r="B51" s="62" t="s">
        <v>72</v>
      </c>
      <c r="C51" s="44" t="s">
        <v>62</v>
      </c>
      <c r="D51" s="63" t="s">
        <v>15</v>
      </c>
      <c r="E51" s="63" t="s">
        <v>7</v>
      </c>
      <c r="F51" s="47">
        <v>44562</v>
      </c>
      <c r="G51" s="47">
        <v>45657</v>
      </c>
      <c r="H51" s="64">
        <f>I51+N51+S51</f>
        <v>48161.5</v>
      </c>
      <c r="I51" s="64">
        <f>J51+K51+L51+M51</f>
        <v>18023.900000000001</v>
      </c>
      <c r="J51" s="64">
        <f>J52+J53+J54</f>
        <v>0</v>
      </c>
      <c r="K51" s="64">
        <f t="shared" ref="K51" si="16">K52+K53+K54</f>
        <v>18023.900000000001</v>
      </c>
      <c r="L51" s="64">
        <f t="shared" ref="L51" si="17">L52+L53+L54</f>
        <v>0</v>
      </c>
      <c r="M51" s="64">
        <f t="shared" ref="M51" si="18">M52+M53+M54</f>
        <v>0</v>
      </c>
      <c r="N51" s="64">
        <f>O51+P51+Q51+R51</f>
        <v>15065</v>
      </c>
      <c r="O51" s="64">
        <f>O52+O53+O54</f>
        <v>0</v>
      </c>
      <c r="P51" s="64">
        <f>P52+P53+P54</f>
        <v>15065</v>
      </c>
      <c r="Q51" s="64">
        <f t="shared" ref="Q51:R51" si="19">Q52+Q53+Q54</f>
        <v>0</v>
      </c>
      <c r="R51" s="64">
        <f t="shared" si="19"/>
        <v>0</v>
      </c>
      <c r="S51" s="64">
        <f>T51+U51+V51+W51</f>
        <v>15072.599999999999</v>
      </c>
      <c r="T51" s="64">
        <f>T52+T53+T54</f>
        <v>0</v>
      </c>
      <c r="U51" s="64">
        <f t="shared" ref="U51:W51" si="20">U52+U53+U54</f>
        <v>15072.599999999999</v>
      </c>
      <c r="V51" s="64">
        <f t="shared" si="20"/>
        <v>0</v>
      </c>
      <c r="W51" s="64">
        <f t="shared" si="20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4" t="s">
        <v>55</v>
      </c>
      <c r="B52" s="58" t="s">
        <v>44</v>
      </c>
      <c r="C52" s="51" t="s">
        <v>62</v>
      </c>
      <c r="D52" s="59" t="s">
        <v>15</v>
      </c>
      <c r="E52" s="59" t="s">
        <v>7</v>
      </c>
      <c r="F52" s="54">
        <v>44562</v>
      </c>
      <c r="G52" s="54">
        <v>45657</v>
      </c>
      <c r="H52" s="60">
        <f>I52+N52+S52</f>
        <v>44478.1</v>
      </c>
      <c r="I52" s="60">
        <f t="shared" ref="I52:I54" si="21">J52+K52+L52+M52</f>
        <v>16805.3</v>
      </c>
      <c r="J52" s="60">
        <v>0</v>
      </c>
      <c r="K52" s="60">
        <v>16805.3</v>
      </c>
      <c r="L52" s="60">
        <v>0</v>
      </c>
      <c r="M52" s="60">
        <v>0</v>
      </c>
      <c r="N52" s="60">
        <f t="shared" ref="N52:N53" si="22">O52+P52+Q52+R52</f>
        <v>13836.4</v>
      </c>
      <c r="O52" s="60">
        <v>0</v>
      </c>
      <c r="P52" s="60">
        <v>13836.4</v>
      </c>
      <c r="Q52" s="60">
        <v>0</v>
      </c>
      <c r="R52" s="60">
        <v>0</v>
      </c>
      <c r="S52" s="60">
        <f t="shared" ref="S52:S54" si="23">T52+U52+V52+W52</f>
        <v>13836.4</v>
      </c>
      <c r="T52" s="60">
        <v>0</v>
      </c>
      <c r="U52" s="60">
        <v>13836.4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4" t="s">
        <v>56</v>
      </c>
      <c r="B53" s="58" t="s">
        <v>45</v>
      </c>
      <c r="C53" s="51" t="s">
        <v>62</v>
      </c>
      <c r="D53" s="59" t="s">
        <v>15</v>
      </c>
      <c r="E53" s="59" t="s">
        <v>7</v>
      </c>
      <c r="F53" s="54">
        <v>44562</v>
      </c>
      <c r="G53" s="54">
        <v>45657</v>
      </c>
      <c r="H53" s="60">
        <f>I53+N53+S53</f>
        <v>3575.7</v>
      </c>
      <c r="I53" s="60">
        <f t="shared" si="21"/>
        <v>1182.7</v>
      </c>
      <c r="J53" s="60">
        <v>0</v>
      </c>
      <c r="K53" s="60">
        <v>1182.7</v>
      </c>
      <c r="L53" s="60">
        <v>0</v>
      </c>
      <c r="M53" s="60">
        <v>0</v>
      </c>
      <c r="N53" s="60">
        <f t="shared" si="22"/>
        <v>1192.7</v>
      </c>
      <c r="O53" s="60">
        <v>0</v>
      </c>
      <c r="P53" s="60">
        <v>1192.7</v>
      </c>
      <c r="Q53" s="60">
        <v>0</v>
      </c>
      <c r="R53" s="60">
        <v>0</v>
      </c>
      <c r="S53" s="60">
        <f t="shared" si="23"/>
        <v>1200.3</v>
      </c>
      <c r="T53" s="60">
        <v>0</v>
      </c>
      <c r="U53" s="60">
        <v>1200.3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4" t="s">
        <v>39</v>
      </c>
      <c r="B54" s="58" t="s">
        <v>46</v>
      </c>
      <c r="C54" s="51" t="s">
        <v>62</v>
      </c>
      <c r="D54" s="59" t="s">
        <v>15</v>
      </c>
      <c r="E54" s="59" t="s">
        <v>7</v>
      </c>
      <c r="F54" s="54">
        <v>44562</v>
      </c>
      <c r="G54" s="54">
        <v>45657</v>
      </c>
      <c r="H54" s="60">
        <f>I54+N54+S54</f>
        <v>107.69999999999999</v>
      </c>
      <c r="I54" s="60">
        <f t="shared" si="21"/>
        <v>35.9</v>
      </c>
      <c r="J54" s="60">
        <v>0</v>
      </c>
      <c r="K54" s="60">
        <v>35.9</v>
      </c>
      <c r="L54" s="60">
        <v>0</v>
      </c>
      <c r="M54" s="60">
        <v>0</v>
      </c>
      <c r="N54" s="60">
        <f>P54</f>
        <v>35.9</v>
      </c>
      <c r="O54" s="60">
        <v>0</v>
      </c>
      <c r="P54" s="60">
        <v>35.9</v>
      </c>
      <c r="Q54" s="60">
        <v>0</v>
      </c>
      <c r="R54" s="60">
        <v>0</v>
      </c>
      <c r="S54" s="60">
        <f t="shared" si="23"/>
        <v>35.9</v>
      </c>
      <c r="T54" s="60">
        <v>0</v>
      </c>
      <c r="U54" s="60">
        <v>35.9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93</v>
      </c>
      <c r="C55" s="51" t="s">
        <v>62</v>
      </c>
      <c r="D55" s="51" t="s">
        <v>15</v>
      </c>
      <c r="E55" s="51" t="s">
        <v>7</v>
      </c>
      <c r="F55" s="54">
        <v>44562</v>
      </c>
      <c r="G55" s="54">
        <v>45657</v>
      </c>
      <c r="H55" s="48"/>
      <c r="I55" s="48"/>
      <c r="J55" s="48"/>
      <c r="K55" s="48"/>
      <c r="L55" s="48"/>
      <c r="M55" s="48"/>
      <c r="N55" s="48"/>
      <c r="O55" s="48"/>
      <c r="P55" s="48" t="s">
        <v>60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80">
        <f>I56+N56+S56</f>
        <v>48161.5</v>
      </c>
    </row>
    <row r="56" spans="1:38" ht="39.75" customHeight="1" x14ac:dyDescent="0.25">
      <c r="A56" s="25"/>
      <c r="B56" s="68" t="s">
        <v>8</v>
      </c>
      <c r="C56" s="26"/>
      <c r="D56" s="26"/>
      <c r="E56" s="26"/>
      <c r="F56" s="24"/>
      <c r="G56" s="24"/>
      <c r="H56" s="69">
        <f>I56+N56+S56</f>
        <v>48161.5</v>
      </c>
      <c r="I56" s="69">
        <f>I51</f>
        <v>18023.900000000001</v>
      </c>
      <c r="J56" s="69">
        <f t="shared" ref="J56:W56" si="24">J51</f>
        <v>0</v>
      </c>
      <c r="K56" s="69">
        <f t="shared" si="24"/>
        <v>18023.900000000001</v>
      </c>
      <c r="L56" s="69">
        <f t="shared" si="24"/>
        <v>0</v>
      </c>
      <c r="M56" s="69">
        <f t="shared" si="24"/>
        <v>0</v>
      </c>
      <c r="N56" s="69">
        <f t="shared" si="24"/>
        <v>15065</v>
      </c>
      <c r="O56" s="69">
        <f t="shared" si="24"/>
        <v>0</v>
      </c>
      <c r="P56" s="69">
        <f t="shared" si="24"/>
        <v>15065</v>
      </c>
      <c r="Q56" s="69">
        <f t="shared" si="24"/>
        <v>0</v>
      </c>
      <c r="R56" s="69">
        <f t="shared" si="24"/>
        <v>0</v>
      </c>
      <c r="S56" s="69">
        <f t="shared" si="24"/>
        <v>15072.599999999999</v>
      </c>
      <c r="T56" s="69">
        <f t="shared" si="24"/>
        <v>0</v>
      </c>
      <c r="U56" s="69">
        <f t="shared" si="24"/>
        <v>15072.599999999999</v>
      </c>
      <c r="V56" s="69">
        <f t="shared" si="24"/>
        <v>0</v>
      </c>
      <c r="W56" s="69">
        <f t="shared" si="24"/>
        <v>0</v>
      </c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7"/>
    </row>
    <row r="57" spans="1:38" ht="39.75" customHeight="1" x14ac:dyDescent="0.3">
      <c r="A57" s="57"/>
      <c r="B57" s="90" t="s">
        <v>9</v>
      </c>
      <c r="C57" s="45"/>
      <c r="D57" s="45"/>
      <c r="E57" s="45"/>
      <c r="F57" s="47"/>
      <c r="G57" s="47"/>
      <c r="H57" s="71">
        <f>I57+N57+S57</f>
        <v>51621</v>
      </c>
      <c r="I57" s="48">
        <f>I56+I33</f>
        <v>21483.4</v>
      </c>
      <c r="J57" s="48">
        <f t="shared" ref="J57:W57" si="25">J56</f>
        <v>0</v>
      </c>
      <c r="K57" s="48">
        <f>K56+K33</f>
        <v>21483.4</v>
      </c>
      <c r="L57" s="48">
        <f t="shared" si="25"/>
        <v>0</v>
      </c>
      <c r="M57" s="48">
        <f t="shared" si="25"/>
        <v>0</v>
      </c>
      <c r="N57" s="48">
        <f t="shared" si="25"/>
        <v>15065</v>
      </c>
      <c r="O57" s="48">
        <f t="shared" si="25"/>
        <v>0</v>
      </c>
      <c r="P57" s="48">
        <f t="shared" si="25"/>
        <v>15065</v>
      </c>
      <c r="Q57" s="48">
        <f t="shared" si="25"/>
        <v>0</v>
      </c>
      <c r="R57" s="48">
        <f t="shared" si="25"/>
        <v>0</v>
      </c>
      <c r="S57" s="48">
        <f t="shared" si="25"/>
        <v>15072.599999999999</v>
      </c>
      <c r="T57" s="48">
        <f t="shared" si="25"/>
        <v>0</v>
      </c>
      <c r="U57" s="48">
        <f t="shared" si="25"/>
        <v>15072.599999999999</v>
      </c>
      <c r="V57" s="48">
        <f t="shared" si="25"/>
        <v>0</v>
      </c>
      <c r="W57" s="48">
        <f t="shared" si="25"/>
        <v>0</v>
      </c>
      <c r="X57" s="72"/>
      <c r="Y57" s="72"/>
      <c r="Z57" s="72"/>
      <c r="AA57" s="72"/>
      <c r="AB57" s="73"/>
      <c r="AC57" s="73"/>
      <c r="AD57" s="73"/>
      <c r="AE57" s="73"/>
      <c r="AF57" s="72"/>
      <c r="AG57" s="72"/>
      <c r="AH57" s="72"/>
      <c r="AI57" s="72"/>
      <c r="AJ57" s="72"/>
      <c r="AK57" s="27"/>
    </row>
    <row r="59" spans="1:38" x14ac:dyDescent="0.25">
      <c r="C59" s="7"/>
      <c r="D59" s="38"/>
      <c r="E59" s="7"/>
      <c r="F59" s="7"/>
      <c r="G59" s="7"/>
      <c r="H59" s="7"/>
    </row>
  </sheetData>
  <mergeCells count="29">
    <mergeCell ref="E36:E39"/>
    <mergeCell ref="A7:A9"/>
    <mergeCell ref="B7:B9"/>
    <mergeCell ref="C7:C9"/>
    <mergeCell ref="D7:D9"/>
    <mergeCell ref="A34:AJ34"/>
    <mergeCell ref="I2:AJ2"/>
    <mergeCell ref="AF7:AJ8"/>
    <mergeCell ref="H7:H9"/>
    <mergeCell ref="I8:M8"/>
    <mergeCell ref="AH9:AI9"/>
    <mergeCell ref="V3:AJ3"/>
    <mergeCell ref="AB7:AE8"/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A13:AJ13"/>
    <mergeCell ref="A35:AJ35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2021-12-29T07:57:24Z</cp:lastPrinted>
  <dcterms:created xsi:type="dcterms:W3CDTF">2014-02-04T07:39:47Z</dcterms:created>
  <dcterms:modified xsi:type="dcterms:W3CDTF">2022-03-02T08:32:28Z</dcterms:modified>
</cp:coreProperties>
</file>