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M28" i="1" l="1"/>
  <c r="P28" i="1"/>
  <c r="S28" i="1"/>
  <c r="O29" i="1"/>
  <c r="O28" i="1"/>
  <c r="U29" i="1"/>
  <c r="R29" i="1"/>
  <c r="R28" i="1"/>
  <c r="R15" i="1" s="1"/>
  <c r="U28" i="1"/>
  <c r="U15" i="1" s="1"/>
  <c r="D28" i="1" l="1"/>
  <c r="D13" i="1" l="1"/>
  <c r="Q28" i="1" l="1"/>
  <c r="S44" i="1"/>
  <c r="J45" i="1"/>
  <c r="G45" i="1"/>
  <c r="D45" i="1" s="1"/>
  <c r="V45" i="1"/>
  <c r="S45" i="1"/>
  <c r="P45" i="1"/>
  <c r="M45" i="1"/>
  <c r="U14" i="1" l="1"/>
  <c r="R14" i="1"/>
  <c r="O14" i="1"/>
  <c r="P41" i="1"/>
  <c r="W28" i="1" l="1"/>
  <c r="T28" i="1"/>
  <c r="U27" i="1"/>
  <c r="P46" i="1"/>
  <c r="R27" i="1"/>
  <c r="N28" i="1"/>
  <c r="O27" i="1"/>
  <c r="M44" i="1"/>
  <c r="P44" i="1"/>
  <c r="V44" i="1"/>
  <c r="D44" i="1" l="1"/>
  <c r="K17" i="1"/>
  <c r="J19" i="1"/>
  <c r="J18" i="1" s="1"/>
  <c r="K18" i="1"/>
  <c r="L29" i="1" l="1"/>
  <c r="L28" i="1"/>
  <c r="L27" i="1" s="1"/>
  <c r="J29" i="1" l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G27" i="1" s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S48" i="1" l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Q56" i="1"/>
  <c r="U56" i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T12" i="1" l="1"/>
  <c r="S14" i="1"/>
  <c r="D14" i="1" s="1"/>
  <c r="J14" i="1"/>
  <c r="D22" i="1"/>
  <c r="U12" i="1"/>
  <c r="R56" i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47" i="1" l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D15" i="1" l="1"/>
  <c r="D12" i="1" s="1"/>
  <c r="J15" i="1"/>
  <c r="J12" i="1" s="1"/>
  <c r="G56" i="1"/>
  <c r="D56" i="1" l="1"/>
  <c r="G15" i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<sst xmlns="http://schemas.openxmlformats.org/spreadsheetml/2006/main" count="149" uniqueCount="68">
  <si>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</si>
  <si>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</si>
  <si>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</si>
  <si>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</si>
  <si>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</si>
  <si>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</si>
  <si>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</si>
  <si>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</si>
  <si>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</si>
  <si>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</si>
  <si>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</si>
  <si>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</si>
  <si>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</si>
  <si>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</si>
  <si>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</si>
  <si>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</si>
  <si>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</si>
  <si>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</si>
  <si>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</si>
  <si>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</si>
  <si>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</si>
  <si>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</si>
  <si>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</si>
  <si>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</si>
  <si>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</si>
  <si>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</si>
  <si>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</si>
  <si>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</si>
  <si>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</si>
  <si>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</si>
  <si>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</si>
  <si>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</si>
  <si>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</si>
  <si>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</si>
  <si>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</si>
  <si>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</si>
  <si>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</si>
  <si>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</si>
  <si>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</si>
  <si>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</si>
  <si>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</si>
  <si>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</si>
  <si>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</si>
  <si>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</si>
  <si>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</si>
  <si>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</si>
  <si>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</si>
  <si>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</si>
  <si>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</si>
  <si>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</si>
  <si>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</si>
  <si>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</si>
  <si>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</si>
  <si>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</si>
  <si>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</si>
  <si>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</si>
  <si>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</si>
  <si>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</si>
  <si>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</si>
  <si>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</si>
  <si>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</si>
  <si>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</si>
  <si>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</si>
  <si>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</si>
  <si>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</si>
  <si>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</si>
  <si>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</si>
  <si>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                                                             МР «Печора» от 31.12.2019   № 1678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системы муниципального управления»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</si>
</sst>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24" activePane="bottomRight" state="frozen"/>
      <selection pane="topRight" activeCell="B1" sqref="B1"/>
      <selection pane="bottomLeft" activeCell="A16" sqref="A16"/>
      <selection pane="bottomRight" activeCell="M28" sqref="M28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2" t="s">
        <v>67</v>
      </c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3" t="s">
        <v>60</v>
      </c>
      <c r="S5" s="94"/>
      <c r="T5" s="94"/>
      <c r="U5" s="94"/>
      <c r="V5" s="94"/>
      <c r="W5" s="94"/>
      <c r="X5" s="94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7" t="s">
        <v>58</v>
      </c>
      <c r="B7" s="87"/>
      <c r="C7" s="87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2"/>
      <c r="W7" s="4"/>
      <c r="X7" s="4"/>
    </row>
    <row r="8" spans="1:36" ht="28.5" customHeight="1" x14ac:dyDescent="0.25">
      <c r="A8" s="73" t="s">
        <v>10</v>
      </c>
      <c r="B8" s="73" t="s">
        <v>12</v>
      </c>
      <c r="C8" s="78" t="s">
        <v>13</v>
      </c>
      <c r="D8" s="83" t="s">
        <v>0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5"/>
    </row>
    <row r="9" spans="1:36" ht="15.75" customHeight="1" x14ac:dyDescent="0.25">
      <c r="A9" s="74"/>
      <c r="B9" s="74"/>
      <c r="C9" s="78"/>
      <c r="D9" s="79" t="s">
        <v>1</v>
      </c>
      <c r="E9" s="89"/>
      <c r="F9" s="90"/>
      <c r="G9" s="70" t="s">
        <v>37</v>
      </c>
      <c r="H9" s="70"/>
      <c r="I9" s="70"/>
      <c r="J9" s="70" t="s">
        <v>39</v>
      </c>
      <c r="K9" s="70"/>
      <c r="L9" s="70"/>
      <c r="M9" s="70" t="s">
        <v>48</v>
      </c>
      <c r="N9" s="70"/>
      <c r="O9" s="70"/>
      <c r="P9" s="70" t="s">
        <v>45</v>
      </c>
      <c r="Q9" s="70"/>
      <c r="R9" s="70"/>
      <c r="S9" s="86" t="s">
        <v>46</v>
      </c>
      <c r="T9" s="86"/>
      <c r="U9" s="86"/>
      <c r="V9" s="70" t="s">
        <v>47</v>
      </c>
      <c r="W9" s="70"/>
      <c r="X9" s="70"/>
    </row>
    <row r="10" spans="1:36" ht="102" customHeight="1" x14ac:dyDescent="0.25">
      <c r="A10" s="75"/>
      <c r="B10" s="75"/>
      <c r="C10" s="78"/>
      <c r="D10" s="79"/>
      <c r="E10" s="91"/>
      <c r="F10" s="92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1" t="s">
        <v>59</v>
      </c>
      <c r="B12" s="68"/>
      <c r="C12" s="49" t="s">
        <v>4</v>
      </c>
      <c r="D12" s="12">
        <f>D13+D14+D15</f>
        <v>1090723.6999999997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204268.19999999998</v>
      </c>
      <c r="N12" s="12">
        <f t="shared" si="0"/>
        <v>202636.4</v>
      </c>
      <c r="O12" s="12">
        <f t="shared" si="0"/>
        <v>1631.8000000000002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6"/>
      <c r="B13" s="77"/>
      <c r="C13" s="14" t="s">
        <v>7</v>
      </c>
      <c r="D13" s="12">
        <f>G13+J13+M13+P13+S13+V13</f>
        <v>129770.6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25052</v>
      </c>
      <c r="N13" s="15">
        <f t="shared" si="1"/>
        <v>25052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6"/>
      <c r="B14" s="77"/>
      <c r="C14" s="14" t="s">
        <v>29</v>
      </c>
      <c r="D14" s="12">
        <f>G14+J14+M14+P14+S14+V14</f>
        <v>207019.59999999998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42471.799999999996</v>
      </c>
      <c r="N14" s="17">
        <f t="shared" si="2"/>
        <v>41267.1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2"/>
      <c r="B15" s="69"/>
      <c r="C15" s="49" t="s">
        <v>8</v>
      </c>
      <c r="D15" s="12">
        <f>G15+J15+M15+P15+S15+V15</f>
        <v>753933.49999999988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136744.4</v>
      </c>
      <c r="N15" s="17">
        <f t="shared" si="3"/>
        <v>136317.29999999999</v>
      </c>
      <c r="O15" s="17">
        <f t="shared" si="3"/>
        <v>427.1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1" t="s">
        <v>50</v>
      </c>
      <c r="B16" s="68" t="s">
        <v>7</v>
      </c>
      <c r="C16" s="14" t="s">
        <v>11</v>
      </c>
      <c r="D16" s="40">
        <f>D17+D18</f>
        <v>138055.1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25052</v>
      </c>
      <c r="N16" s="66">
        <f t="shared" si="4"/>
        <v>25052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6"/>
      <c r="B17" s="77"/>
      <c r="C17" s="14" t="s">
        <v>7</v>
      </c>
      <c r="D17" s="40">
        <f>D20</f>
        <v>129770.6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25052</v>
      </c>
      <c r="N17" s="20">
        <f t="shared" si="9"/>
        <v>25052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2"/>
      <c r="B18" s="69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129770.6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25052</v>
      </c>
      <c r="N20" s="20">
        <v>25052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95" t="s">
        <v>51</v>
      </c>
      <c r="B21" s="97" t="s">
        <v>3</v>
      </c>
      <c r="C21" s="65" t="s">
        <v>36</v>
      </c>
      <c r="D21" s="40">
        <f>D22</f>
        <v>202754.3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41267.1</v>
      </c>
      <c r="N21" s="66">
        <f t="shared" si="13"/>
        <v>41267.1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6"/>
      <c r="B22" s="98"/>
      <c r="C22" s="65" t="s">
        <v>29</v>
      </c>
      <c r="D22" s="40">
        <f>D23+D24+D25+D26</f>
        <v>202754.3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41267.1</v>
      </c>
      <c r="N22" s="20">
        <f t="shared" si="14"/>
        <v>41267.1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4918.6000000000004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581</v>
      </c>
      <c r="N23" s="20">
        <v>581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147307.59999999998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30239.599999999999</v>
      </c>
      <c r="N25" s="20">
        <v>30239.599999999999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49795.6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10281.5</v>
      </c>
      <c r="N26" s="20">
        <v>10281.5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1" t="s">
        <v>52</v>
      </c>
      <c r="B27" s="68" t="s">
        <v>31</v>
      </c>
      <c r="C27" s="14" t="s">
        <v>5</v>
      </c>
      <c r="D27" s="40">
        <f>D28+D29</f>
        <v>733933.39999999991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135985</v>
      </c>
      <c r="N27" s="66">
        <f t="shared" si="16"/>
        <v>134532.9</v>
      </c>
      <c r="O27" s="66">
        <f>O28+O29</f>
        <v>1452.1000000000001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6"/>
      <c r="B28" s="69"/>
      <c r="C28" s="14" t="s">
        <v>8</v>
      </c>
      <c r="D28" s="41">
        <f>G28+J28+M28+P28+S28+V28</f>
        <v>729668.09999999986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134780.29999999999</v>
      </c>
      <c r="N28" s="20">
        <f>N31+N32+N33+N34+N35+N37+N39+N40+N42+N43+N46+N30</f>
        <v>134532.9</v>
      </c>
      <c r="O28" s="20">
        <f>O31+O32+O33+O34+O35+O37+O39+O40+O42+O43+O46+O45</f>
        <v>247.4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80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900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200</v>
      </c>
      <c r="N30" s="20">
        <v>200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628612.20000000007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116614.5</v>
      </c>
      <c r="N32" s="20">
        <v>116614.5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54715.3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10585.7</v>
      </c>
      <c r="N33" s="20">
        <v>10585.7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81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80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81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80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81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80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487.5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100</v>
      </c>
      <c r="N42" s="20">
        <v>0</v>
      </c>
      <c r="O42" s="20">
        <v>100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13950.099999999999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2332.6999999999998</v>
      </c>
      <c r="N43" s="20">
        <v>2332.6999999999998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81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80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1" t="s">
        <v>6</v>
      </c>
      <c r="B47" s="68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2"/>
      <c r="B48" s="69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1" t="s">
        <v>53</v>
      </c>
      <c r="B55" s="68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2"/>
      <c r="B56" s="69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A44:A45"/>
    <mergeCell ref="A21:A22"/>
    <mergeCell ref="B21:B22"/>
    <mergeCell ref="B27:B28"/>
    <mergeCell ref="A16:A18"/>
    <mergeCell ref="B16:B18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2022-07-04T14:09:26Z</cp:lastPrinted>
  <dcterms:created xsi:type="dcterms:W3CDTF">2013-10-25T08:40:08Z</dcterms:created>
  <dcterms:modified xsi:type="dcterms:W3CDTF">2022-07-04T14:10:17Z</dcterms:modified>
</cp:coreProperties>
</file>