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БЖД!$A$1:$AJ$59</definedName>
  </definedNames>
  <calcPr calcId="145621"/>
</workbook>
</file>

<file path=xl/calcChain.xml><?xml version="1.0" encoding="utf-8"?>
<calcChain xmlns="http://schemas.openxmlformats.org/spreadsheetml/2006/main">
  <c r="K17" i="27" l="1"/>
  <c r="I18" i="27"/>
  <c r="H18" i="27" s="1"/>
  <c r="I30" i="27" l="1"/>
  <c r="N30" i="27"/>
  <c r="S30" i="27"/>
  <c r="H30" i="27" l="1"/>
  <c r="S17" i="27"/>
  <c r="N17" i="27"/>
  <c r="I17" i="27"/>
  <c r="H17" i="27" l="1"/>
  <c r="J33" i="27"/>
  <c r="I16" i="27" l="1"/>
  <c r="S31" i="27" l="1"/>
  <c r="N31" i="27"/>
  <c r="I31" i="27"/>
  <c r="K29" i="27"/>
  <c r="K28" i="27" s="1"/>
  <c r="K27" i="27" s="1"/>
  <c r="K26" i="27" s="1"/>
  <c r="M29" i="27"/>
  <c r="M28" i="27" s="1"/>
  <c r="M27" i="27" s="1"/>
  <c r="M26" i="27" s="1"/>
  <c r="W29" i="27"/>
  <c r="W28" i="27" s="1"/>
  <c r="W27" i="27" s="1"/>
  <c r="W26" i="27" s="1"/>
  <c r="V29" i="27"/>
  <c r="V28" i="27" s="1"/>
  <c r="V27" i="27" s="1"/>
  <c r="V26" i="27" s="1"/>
  <c r="U29" i="27"/>
  <c r="U28" i="27" s="1"/>
  <c r="U27" i="27" s="1"/>
  <c r="U26" i="27" s="1"/>
  <c r="T29" i="27"/>
  <c r="T28" i="27" s="1"/>
  <c r="R29" i="27"/>
  <c r="R28" i="27" s="1"/>
  <c r="R27" i="27" s="1"/>
  <c r="R26" i="27" s="1"/>
  <c r="Q29" i="27"/>
  <c r="Q28" i="27" s="1"/>
  <c r="Q27" i="27" s="1"/>
  <c r="Q26" i="27" s="1"/>
  <c r="P29" i="27"/>
  <c r="P28" i="27" s="1"/>
  <c r="P27" i="27" s="1"/>
  <c r="P26" i="27" s="1"/>
  <c r="O29" i="27"/>
  <c r="L29" i="27"/>
  <c r="L28" i="27" s="1"/>
  <c r="L27" i="27" s="1"/>
  <c r="L26" i="27" s="1"/>
  <c r="J29" i="27"/>
  <c r="J28" i="27" s="1"/>
  <c r="H31" i="27" l="1"/>
  <c r="S28" i="27"/>
  <c r="S29" i="27"/>
  <c r="T27" i="27"/>
  <c r="N29" i="27"/>
  <c r="O28" i="27"/>
  <c r="I29" i="27"/>
  <c r="I28" i="27"/>
  <c r="J27" i="27"/>
  <c r="P51" i="27"/>
  <c r="P56" i="27" s="1"/>
  <c r="P57" i="27" s="1"/>
  <c r="N54" i="27"/>
  <c r="S27" i="27" l="1"/>
  <c r="T26" i="27"/>
  <c r="S26" i="27" s="1"/>
  <c r="H29" i="27"/>
  <c r="N28" i="27"/>
  <c r="H28" i="27" s="1"/>
  <c r="O27" i="27"/>
  <c r="I27" i="27"/>
  <c r="J26" i="27"/>
  <c r="I26" i="27" s="1"/>
  <c r="N27" i="27" l="1"/>
  <c r="H27" i="27" s="1"/>
  <c r="O26" i="27"/>
  <c r="N26" i="27" s="1"/>
  <c r="H26" i="27" s="1"/>
  <c r="H16" i="27" l="1"/>
  <c r="S54" i="27" l="1"/>
  <c r="S53" i="27"/>
  <c r="S52" i="27"/>
  <c r="W51" i="27"/>
  <c r="W56" i="27" s="1"/>
  <c r="W57" i="27" s="1"/>
  <c r="V51" i="27"/>
  <c r="V56" i="27" s="1"/>
  <c r="V57" i="27" s="1"/>
  <c r="U51" i="27"/>
  <c r="U56" i="27" s="1"/>
  <c r="U57" i="27" s="1"/>
  <c r="T51" i="27"/>
  <c r="T56" i="27" s="1"/>
  <c r="T57" i="27" s="1"/>
  <c r="S24" i="27"/>
  <c r="S22" i="27"/>
  <c r="W21" i="27"/>
  <c r="V21" i="27"/>
  <c r="U21" i="27"/>
  <c r="T21" i="27"/>
  <c r="S51" i="27" l="1"/>
  <c r="S56" i="27" s="1"/>
  <c r="S57" i="27" s="1"/>
  <c r="S21" i="27"/>
  <c r="N53" i="27" l="1"/>
  <c r="N52" i="27"/>
  <c r="R51" i="27"/>
  <c r="R56" i="27" s="1"/>
  <c r="R57" i="27" s="1"/>
  <c r="Q51" i="27"/>
  <c r="Q56" i="27" s="1"/>
  <c r="Q57" i="27" s="1"/>
  <c r="O51" i="27"/>
  <c r="O56" i="27" s="1"/>
  <c r="O57" i="27" s="1"/>
  <c r="N51" i="27" l="1"/>
  <c r="N56" i="27" s="1"/>
  <c r="N57" i="27" s="1"/>
  <c r="H25" i="27"/>
  <c r="I52" i="27"/>
  <c r="H52" i="27" s="1"/>
  <c r="I53" i="27"/>
  <c r="H53" i="27" s="1"/>
  <c r="I54" i="27"/>
  <c r="H54" i="27" s="1"/>
  <c r="M51" i="27"/>
  <c r="M56" i="27" s="1"/>
  <c r="M57" i="27" s="1"/>
  <c r="L51" i="27"/>
  <c r="L56" i="27" s="1"/>
  <c r="L57" i="27" s="1"/>
  <c r="K51" i="27"/>
  <c r="K56" i="27" s="1"/>
  <c r="J51" i="27"/>
  <c r="J56" i="27" s="1"/>
  <c r="J57" i="27" s="1"/>
  <c r="N24" i="27"/>
  <c r="N22" i="27"/>
  <c r="R21" i="27"/>
  <c r="Q21" i="27"/>
  <c r="P21" i="27"/>
  <c r="O21" i="27"/>
  <c r="I51" i="27" l="1"/>
  <c r="N21" i="27"/>
  <c r="H51" i="27" l="1"/>
  <c r="I56" i="27"/>
  <c r="H14" i="27"/>
  <c r="H56" i="27" l="1"/>
  <c r="K21" i="27"/>
  <c r="K33" i="27" s="1"/>
  <c r="I24" i="27"/>
  <c r="I22" i="27"/>
  <c r="I33" i="27" l="1"/>
  <c r="K57" i="27"/>
  <c r="H24" i="27"/>
  <c r="H22" i="27"/>
  <c r="H33" i="27" l="1"/>
  <c r="I57" i="27"/>
  <c r="H57" i="27" s="1"/>
  <c r="M21" i="27"/>
  <c r="L21" i="27"/>
  <c r="J21" i="27"/>
  <c r="I21" i="27" l="1"/>
  <c r="H21" i="27" s="1"/>
</calcChain>
</file>

<file path=xl/sharedStrings.xml><?xml version="1.0" encoding="utf-8"?>
<sst xmlns="http://schemas.openxmlformats.org/spreadsheetml/2006/main" count="576" uniqueCount="96">
  <si>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</si>
  <si>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</si>
  <si>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</si>
  <si>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</si>
  <si>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</si>
  <si>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</si>
  <si>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</si>
  <si>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</si>
  <si>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</si>
  <si>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</si>
  <si>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</si>
  <si>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</si>
  <si>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</si>
  <si>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Бюджет МО ГП "Печора"</t>
  </si>
  <si>
    <t>Бюджет МО ГП "Кожва"</t>
  </si>
  <si>
    <t>Начальник МКУ  "Управление по делам ГО и ЧС МР "Печора" -  Шадчин А.М.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</si>
  <si>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</si>
  <si>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</si>
  <si>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</si>
  <si>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</si>
  <si>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>2.1.</t>
  </si>
  <si>
    <t>2.1.2.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</si>
  <si>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</si>
  <si>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</si>
  <si>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</si>
  <si>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</si>
  <si>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</si>
  <si>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</si>
  <si>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</si>
  <si>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</si>
  <si>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</si>
  <si>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5.1.</t>
  </si>
  <si>
    <t>5.2.</t>
  </si>
  <si>
    <t>5.3.</t>
  </si>
  <si>
    <t>Барабкин О.М. - Кислицын С.П. - первый заместитель главы администрации МР "Печора"</t>
  </si>
  <si>
    <t>Ответственный руководитель структурного подразделения ОМСУ (Ф.И.О.)</t>
  </si>
  <si>
    <t>Итого по подпрограмме 1</t>
  </si>
  <si>
    <t>5.4.</t>
  </si>
  <si>
    <t>6.3.</t>
  </si>
  <si>
    <t>Бюджет МО МР  "Печора"</t>
  </si>
  <si>
    <t>2022 год</t>
  </si>
  <si>
    <t>Задача 1. Предупреждение и минимизация негативного воздействия отходов на окружающую среду</t>
  </si>
  <si>
    <t>Основное мероприятие 1.1.1. Создание системы по раздельному накоплению отходов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</si>
  <si>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</si>
  <si>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</si>
  <si>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</si>
  <si>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</si>
  <si>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</si>
  <si>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</si>
  <si>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</si>
  <si>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</si>
  <si>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</si>
  <si>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</si>
  <si>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</si>
  <si>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</si>
  <si>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6.2.</t>
  </si>
  <si>
    <t>Подпрограмма 1 "Охрана окружающей среды"</t>
  </si>
  <si>
    <t>2023 год</t>
  </si>
  <si>
    <t>Бюджет МО МР "Печора"</t>
  </si>
  <si>
    <t>,</t>
  </si>
  <si>
    <t>Канищев А. Ю. -                   Первый заместитель руководителя администрации МР "Печора"</t>
  </si>
  <si>
    <t>Серов В. А. -  глава муниципального района - руководитель администрации МР "Печора"</t>
  </si>
  <si>
    <t xml:space="preserve">План мероприятий по реализации муниципальной программы  МО МР "Печора" "Безопасность жизнедеятельности населения" на 2022-2024 годы
</t>
  </si>
  <si>
    <t>2024 год</t>
  </si>
  <si>
    <t>Подпрограмма 2 "Защита населения и территории муниципального "Печора" от чрезвычайных ситуаций"</t>
  </si>
  <si>
    <t>Мероприятие 2.1.1.1.  Проведение заседаний КЧС и ОПБ.</t>
  </si>
  <si>
    <t xml:space="preserve">Мероприятие 2.1.1.2. Участие в проведении комплекса мероприятий в период купального сезона </t>
  </si>
  <si>
    <t>Мероприятие 2.1.1.3.  Информирование населения через средства массовой информации об оперативной обстановке</t>
  </si>
  <si>
    <t>Мероприятие 2.1.1.4.  Проведение командно-штабных тренировок, тактико-специальных учений.</t>
  </si>
  <si>
    <t>Контрольное событие   3                                                                          Выполнение плана основных мероприятий в области гражданской обороны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</si>
  <si>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</si>
  <si>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</si>
  <si>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  </t>
  </si>
  <si>
    <t>Основное мероприятие 1.1.2. Приобретение контейнеров для сбора твердых коммунальных отходов</t>
  </si>
  <si>
    <t>4.1.</t>
  </si>
  <si>
    <t>Мероприятие 1.2.2.1.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</si>
  <si>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Основное мероприятие 2.2.1. Обеспечение безопасности населения на водных объектах</t>
  </si>
  <si>
    <t>Мероприятие 2.2.1.1. Участие в проведеии комплекса мероприятий в период купального сезона</t>
  </si>
  <si>
    <t>Основное мероприятие 2.1.1. Проведение мероприятий, напрвленных на обеспечение безопасности людей и защиты территории МР "Печора" от чрезывайных ситуаций</t>
  </si>
  <si>
    <t>Мероприятие 2.2.3.1.  Проведение заседаний КЧС и ОПБ.</t>
  </si>
  <si>
    <t>Мероприятие 2.2.3.3.  Информирование населения через средства массовой информации об оперативной обстановке</t>
  </si>
  <si>
    <t>Мероприятие 2.2.3.4.  Проведение командно-штабных тренировок, тактико-специальных учений</t>
  </si>
  <si>
    <t xml:space="preserve"> Обеспечение безопасности людей и защиты территории МР "Печора" от чрезывайных ситуаций</t>
  </si>
  <si>
    <t xml:space="preserve">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</si>
  <si>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>Задача 1. Обеспечение безопасности людей и защита территории МР "Печора" от чрезывайных ситуаций</t>
  </si>
  <si>
    <t>Приложение 
к постановлению администрации МР "Печора"
от  29  декабря 2021 г. № 1743</t>
  </si>
  <si>
    <r>
      <t xml:space="preserve">Мероприятие 1.1.2.1.                       </t>
    </r>
    <r>
      <rPr>
        <sz val="14"/>
        <color theme="1"/>
        <rFont val="Times New Roman"/>
        <family val="1"/>
        <charset val="204"/>
      </rPr>
      <t>Организация мероприятий по приобретению  контейнеров для сбора твердых коммунальных отходов</t>
    </r>
  </si>
  <si>
    <r>
      <t xml:space="preserve">Контрольное событие 1                                   </t>
    </r>
    <r>
      <rPr>
        <sz val="14"/>
        <color theme="1"/>
        <rFont val="Times New Roman"/>
        <family val="1"/>
        <charset val="204"/>
      </rPr>
      <t>Приобретены контейнеры для сбора твердых коммунальных отходов</t>
    </r>
  </si>
  <si>
    <t>Контрольное событие 2                       Размещениа информация по вопросам охраны окружающей среды на официальном сайте</t>
  </si>
  <si>
    <t>Контрольное событие 3                    Осуществлено экологическое просвещение населения в области обращения с твердыми коммунальными отходами</t>
  </si>
  <si>
    <t>Контрольное событие   4                                                                          Выполнение плана основных мероприятий в области гражданской обороны</t>
  </si>
  <si>
    <t>Контрольное событие 5                     Обеспечена безопасность населения на водных объектах</t>
  </si>
  <si>
    <t>Контрольное событие  6                          Достигнуты плановые значения показателей подпрограммы</t>
  </si>
  <si>
    <t>И.о. начальника отдела жилищно-коммунального хозяйства администрации МР "Печора" - Т. И.  Ивашевская</t>
  </si>
  <si>
    <t>Серов В.А. - Глава муниципального раруководителя администрации МР "Печора"</t>
  </si>
  <si>
    <t>Приложение 
к постановлению администрации МР "Печора"
от  30  сентября  2022 г. № 1901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</si>
</sst>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1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165" fontId="12" fillId="0" borderId="0" xfId="0" applyNumberFormat="1" applyFont="1" applyAlignment="1">
      <alignment horizontal="center" vertical="center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4" fontId="14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14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165" fontId="14" fillId="3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/>
    <xf numFmtId="0" fontId="17" fillId="2" borderId="1" xfId="0" applyFont="1" applyFill="1" applyBorder="1"/>
    <xf numFmtId="0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right" vertical="top" wrapText="1"/>
    </xf>
    <xf numFmtId="165" fontId="0" fillId="0" borderId="0" xfId="0" applyNumberFormat="1" applyFont="1"/>
    <xf numFmtId="0" fontId="1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4" fillId="0" borderId="1" xfId="0" applyFont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14" fontId="15" fillId="2" borderId="2" xfId="0" applyNumberFormat="1" applyFont="1" applyFill="1" applyBorder="1" applyAlignment="1">
      <alignment horizontal="center" vertical="center" wrapText="1"/>
    </xf>
    <xf numFmtId="14" fontId="15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14" fontId="15" fillId="2" borderId="2" xfId="0" applyNumberFormat="1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2" borderId="2" xfId="0" applyNumberFormat="1" applyFont="1" applyFill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0" fontId="15" fillId="2" borderId="7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9"/>
  <sheetViews>
    <sheetView tabSelected="1" view="pageBreakPreview" zoomScale="54" zoomScaleNormal="100" zoomScaleSheetLayoutView="54" workbookViewId="0">
      <pane ySplit="1500" topLeftCell="A20" activePane="bottomLeft"/>
      <selection activeCell="I2" sqref="I2:AJ2"/>
      <selection pane="bottomLeft" activeCell="AE26" sqref="AE26"/>
    </sheetView>
  </sheetViews>
  <sheetFormatPr defaultRowHeight="15" x14ac:dyDescent="0.25"/>
  <cols>
    <col min="1" max="1" width="9" style="4" customWidth="1"/>
    <col min="2" max="2" width="48.140625" style="33" customWidth="1"/>
    <col min="3" max="3" width="31.28515625" style="4" customWidth="1"/>
    <col min="4" max="4" width="37.140625" style="39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35" customWidth="1"/>
    <col min="11" max="11" width="15.570312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customWidth="1"/>
    <col min="17" max="17" width="11.85546875" style="4" customWidth="1"/>
    <col min="18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2" width="12.28515625" style="4" customWidth="1"/>
    <col min="23" max="23" width="9.42578125" style="4" customWidth="1"/>
    <col min="24" max="24" width="5.5703125" style="8" customWidth="1"/>
    <col min="25" max="25" width="5.140625" style="8" customWidth="1"/>
    <col min="26" max="26" width="4.7109375" style="8" customWidth="1"/>
    <col min="27" max="27" width="4.42578125" style="8" customWidth="1"/>
    <col min="28" max="28" width="5.140625" style="1" customWidth="1"/>
    <col min="29" max="29" width="4.85546875" style="1" customWidth="1"/>
    <col min="30" max="31" width="5.140625" style="1" customWidth="1"/>
    <col min="32" max="32" width="6.28515625" style="8" customWidth="1"/>
    <col min="33" max="33" width="5.5703125" style="8" customWidth="1"/>
    <col min="34" max="34" width="5.85546875" style="8" customWidth="1"/>
    <col min="35" max="35" width="3.85546875" style="8" hidden="1" customWidth="1"/>
    <col min="36" max="36" width="5.42578125" style="8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2" spans="1:37" ht="108.75" customHeight="1" x14ac:dyDescent="0.25">
      <c r="A2" s="3"/>
      <c r="B2" s="30"/>
      <c r="C2" s="3"/>
      <c r="D2" s="37"/>
      <c r="E2" s="3"/>
      <c r="F2" s="3"/>
      <c r="G2" s="3"/>
      <c r="H2" s="3"/>
      <c r="I2" s="99" t="s">
        <v>95</v>
      </c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</row>
    <row r="3" spans="1:37" ht="85.5" customHeight="1" x14ac:dyDescent="0.25">
      <c r="A3" s="3"/>
      <c r="B3" s="30"/>
      <c r="C3" s="3"/>
      <c r="D3" s="37"/>
      <c r="E3" s="3"/>
      <c r="F3" s="3"/>
      <c r="G3" s="3"/>
      <c r="H3" s="3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99" t="s">
        <v>85</v>
      </c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</row>
    <row r="4" spans="1:37" ht="15.75" customHeight="1" x14ac:dyDescent="0.25">
      <c r="A4" s="3"/>
      <c r="B4" s="30"/>
      <c r="C4" s="3"/>
      <c r="D4" s="37"/>
      <c r="E4" s="3"/>
      <c r="F4" s="3"/>
      <c r="G4" s="3"/>
      <c r="H4" s="3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</row>
    <row r="5" spans="1:37" ht="15" customHeight="1" x14ac:dyDescent="0.25">
      <c r="A5" s="108" t="s">
        <v>62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10"/>
    </row>
    <row r="6" spans="1:37" x14ac:dyDescent="0.25">
      <c r="A6" s="111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3"/>
    </row>
    <row r="7" spans="1:37" ht="24.75" customHeight="1" x14ac:dyDescent="0.25">
      <c r="A7" s="93" t="s">
        <v>5</v>
      </c>
      <c r="B7" s="93" t="s">
        <v>4</v>
      </c>
      <c r="C7" s="93" t="s">
        <v>26</v>
      </c>
      <c r="D7" s="93" t="s">
        <v>35</v>
      </c>
      <c r="E7" s="93" t="s">
        <v>0</v>
      </c>
      <c r="F7" s="93" t="s">
        <v>25</v>
      </c>
      <c r="G7" s="93" t="s">
        <v>24</v>
      </c>
      <c r="H7" s="101" t="s">
        <v>3</v>
      </c>
      <c r="I7" s="102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4"/>
      <c r="X7" s="100">
        <v>2022</v>
      </c>
      <c r="Y7" s="100"/>
      <c r="Z7" s="100"/>
      <c r="AA7" s="100"/>
      <c r="AB7" s="106">
        <v>2023</v>
      </c>
      <c r="AC7" s="106"/>
      <c r="AD7" s="106"/>
      <c r="AE7" s="106"/>
      <c r="AF7" s="100">
        <v>2024</v>
      </c>
      <c r="AG7" s="100"/>
      <c r="AH7" s="100"/>
      <c r="AI7" s="100"/>
      <c r="AJ7" s="100"/>
    </row>
    <row r="8" spans="1:37" ht="21.75" customHeight="1" x14ac:dyDescent="0.25">
      <c r="A8" s="94"/>
      <c r="B8" s="94"/>
      <c r="C8" s="94"/>
      <c r="D8" s="94"/>
      <c r="E8" s="94"/>
      <c r="F8" s="94"/>
      <c r="G8" s="94"/>
      <c r="H8" s="101"/>
      <c r="I8" s="102" t="s">
        <v>40</v>
      </c>
      <c r="J8" s="103"/>
      <c r="K8" s="103"/>
      <c r="L8" s="103"/>
      <c r="M8" s="104"/>
      <c r="N8" s="102" t="s">
        <v>57</v>
      </c>
      <c r="O8" s="103"/>
      <c r="P8" s="103"/>
      <c r="Q8" s="103"/>
      <c r="R8" s="104"/>
      <c r="S8" s="102" t="s">
        <v>63</v>
      </c>
      <c r="T8" s="103"/>
      <c r="U8" s="103"/>
      <c r="V8" s="103"/>
      <c r="W8" s="104"/>
      <c r="X8" s="100"/>
      <c r="Y8" s="100"/>
      <c r="Z8" s="100"/>
      <c r="AA8" s="100"/>
      <c r="AB8" s="106"/>
      <c r="AC8" s="106"/>
      <c r="AD8" s="106"/>
      <c r="AE8" s="106"/>
      <c r="AF8" s="100"/>
      <c r="AG8" s="100"/>
      <c r="AH8" s="100"/>
      <c r="AI8" s="100"/>
      <c r="AJ8" s="100"/>
    </row>
    <row r="9" spans="1:37" ht="134.25" customHeight="1" x14ac:dyDescent="0.25">
      <c r="A9" s="95"/>
      <c r="B9" s="95"/>
      <c r="C9" s="95"/>
      <c r="D9" s="95"/>
      <c r="E9" s="95"/>
      <c r="F9" s="95"/>
      <c r="G9" s="95"/>
      <c r="H9" s="101"/>
      <c r="I9" s="9" t="s">
        <v>3</v>
      </c>
      <c r="J9" s="34" t="s">
        <v>2</v>
      </c>
      <c r="K9" s="9" t="s">
        <v>39</v>
      </c>
      <c r="L9" s="9" t="s">
        <v>13</v>
      </c>
      <c r="M9" s="9" t="s">
        <v>14</v>
      </c>
      <c r="N9" s="34" t="s">
        <v>3</v>
      </c>
      <c r="O9" s="34" t="s">
        <v>2</v>
      </c>
      <c r="P9" s="34" t="s">
        <v>58</v>
      </c>
      <c r="Q9" s="34" t="s">
        <v>13</v>
      </c>
      <c r="R9" s="34" t="s">
        <v>14</v>
      </c>
      <c r="S9" s="41" t="s">
        <v>3</v>
      </c>
      <c r="T9" s="41" t="s">
        <v>2</v>
      </c>
      <c r="U9" s="41" t="s">
        <v>58</v>
      </c>
      <c r="V9" s="41" t="s">
        <v>13</v>
      </c>
      <c r="W9" s="41" t="s">
        <v>14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00">
        <v>3</v>
      </c>
      <c r="AI9" s="100"/>
      <c r="AJ9" s="2">
        <v>4</v>
      </c>
    </row>
    <row r="10" spans="1:37" ht="23.25" customHeight="1" x14ac:dyDescent="0.25">
      <c r="A10" s="65">
        <v>1</v>
      </c>
      <c r="B10" s="65">
        <v>2</v>
      </c>
      <c r="C10" s="65">
        <v>3</v>
      </c>
      <c r="D10" s="66">
        <v>4</v>
      </c>
      <c r="E10" s="65">
        <v>5</v>
      </c>
      <c r="F10" s="65">
        <v>6</v>
      </c>
      <c r="G10" s="65">
        <v>7</v>
      </c>
      <c r="H10" s="65">
        <v>8</v>
      </c>
      <c r="I10" s="65">
        <v>9</v>
      </c>
      <c r="J10" s="65">
        <v>10</v>
      </c>
      <c r="K10" s="65">
        <v>11</v>
      </c>
      <c r="L10" s="65">
        <v>12</v>
      </c>
      <c r="M10" s="65">
        <v>13</v>
      </c>
      <c r="N10" s="65">
        <v>14</v>
      </c>
      <c r="O10" s="65">
        <v>15</v>
      </c>
      <c r="P10" s="65">
        <v>16</v>
      </c>
      <c r="Q10" s="65">
        <v>17</v>
      </c>
      <c r="R10" s="65">
        <v>18</v>
      </c>
      <c r="S10" s="65">
        <v>19</v>
      </c>
      <c r="T10" s="65">
        <v>20</v>
      </c>
      <c r="U10" s="65">
        <v>21</v>
      </c>
      <c r="V10" s="65">
        <v>22</v>
      </c>
      <c r="W10" s="65">
        <v>23</v>
      </c>
      <c r="X10" s="65">
        <v>24</v>
      </c>
      <c r="Y10" s="65">
        <v>25</v>
      </c>
      <c r="Z10" s="65">
        <v>26</v>
      </c>
      <c r="AA10" s="65">
        <v>27</v>
      </c>
      <c r="AB10" s="65">
        <v>28</v>
      </c>
      <c r="AC10" s="65">
        <v>29</v>
      </c>
      <c r="AD10" s="65">
        <v>30</v>
      </c>
      <c r="AE10" s="65">
        <v>31</v>
      </c>
      <c r="AF10" s="65">
        <v>32</v>
      </c>
      <c r="AG10" s="65">
        <v>33</v>
      </c>
      <c r="AH10" s="65">
        <v>34</v>
      </c>
      <c r="AI10" s="65">
        <v>46</v>
      </c>
      <c r="AJ10" s="65">
        <v>35</v>
      </c>
    </row>
    <row r="11" spans="1:37" ht="30" customHeight="1" x14ac:dyDescent="0.25">
      <c r="A11" s="120" t="s">
        <v>70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2"/>
    </row>
    <row r="12" spans="1:37" ht="35.25" customHeight="1" x14ac:dyDescent="0.25">
      <c r="A12" s="123" t="s">
        <v>56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</row>
    <row r="13" spans="1:37" ht="39" customHeight="1" x14ac:dyDescent="0.25">
      <c r="A13" s="123" t="s">
        <v>41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</row>
    <row r="14" spans="1:37" ht="121.5" hidden="1" customHeight="1" x14ac:dyDescent="0.25">
      <c r="A14" s="13" t="s">
        <v>17</v>
      </c>
      <c r="B14" s="19" t="s">
        <v>18</v>
      </c>
      <c r="C14" s="12" t="s">
        <v>34</v>
      </c>
      <c r="D14" s="17" t="s">
        <v>28</v>
      </c>
      <c r="E14" s="12" t="s">
        <v>19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hidden="1" customHeight="1" x14ac:dyDescent="0.25">
      <c r="A15" s="13"/>
      <c r="B15" s="29" t="s">
        <v>27</v>
      </c>
      <c r="C15" s="12" t="s">
        <v>34</v>
      </c>
      <c r="D15" s="17" t="s">
        <v>28</v>
      </c>
      <c r="E15" s="12" t="s">
        <v>19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03.5" customHeight="1" x14ac:dyDescent="0.25">
      <c r="A16" s="49">
        <v>1</v>
      </c>
      <c r="B16" s="43" t="s">
        <v>42</v>
      </c>
      <c r="C16" s="44" t="s">
        <v>94</v>
      </c>
      <c r="D16" s="44"/>
      <c r="E16" s="51" t="s">
        <v>16</v>
      </c>
      <c r="F16" s="47"/>
      <c r="G16" s="47"/>
      <c r="H16" s="48">
        <f>I16</f>
        <v>0</v>
      </c>
      <c r="I16" s="48">
        <f>J16+K16</f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0</v>
      </c>
      <c r="T16" s="48">
        <v>0</v>
      </c>
      <c r="U16" s="48">
        <v>0</v>
      </c>
      <c r="V16" s="48">
        <v>0</v>
      </c>
      <c r="W16" s="48">
        <v>0</v>
      </c>
      <c r="X16" s="49"/>
      <c r="Y16" s="49"/>
      <c r="Z16" s="49"/>
      <c r="AA16" s="49"/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103.5" customHeight="1" x14ac:dyDescent="0.25">
      <c r="A17" s="49">
        <v>2</v>
      </c>
      <c r="B17" s="43" t="s">
        <v>73</v>
      </c>
      <c r="C17" s="51" t="s">
        <v>94</v>
      </c>
      <c r="D17" s="51" t="s">
        <v>93</v>
      </c>
      <c r="E17" s="51" t="s">
        <v>16</v>
      </c>
      <c r="F17" s="54">
        <v>44562</v>
      </c>
      <c r="G17" s="54">
        <v>44926</v>
      </c>
      <c r="H17" s="48">
        <f>I17+N17+S17</f>
        <v>3459.5</v>
      </c>
      <c r="I17" s="48">
        <f>J17+K17+L17+M17</f>
        <v>3459.5</v>
      </c>
      <c r="J17" s="48">
        <v>0</v>
      </c>
      <c r="K17" s="48">
        <f>K18</f>
        <v>3459.5</v>
      </c>
      <c r="L17" s="48">
        <v>0</v>
      </c>
      <c r="M17" s="48">
        <v>0</v>
      </c>
      <c r="N17" s="48">
        <f>O17+P17+Q17+R17</f>
        <v>0</v>
      </c>
      <c r="O17" s="48">
        <v>0</v>
      </c>
      <c r="P17" s="48">
        <v>0</v>
      </c>
      <c r="Q17" s="48">
        <v>0</v>
      </c>
      <c r="R17" s="48">
        <v>0</v>
      </c>
      <c r="S17" s="48">
        <f>T17+U17+V17+W17</f>
        <v>0</v>
      </c>
      <c r="T17" s="48">
        <v>0</v>
      </c>
      <c r="U17" s="48">
        <v>0</v>
      </c>
      <c r="V17" s="48">
        <v>0</v>
      </c>
      <c r="W17" s="48">
        <v>0</v>
      </c>
      <c r="X17" s="49" t="s">
        <v>1</v>
      </c>
      <c r="Y17" s="49" t="s">
        <v>1</v>
      </c>
      <c r="Z17" s="49" t="s">
        <v>1</v>
      </c>
      <c r="AA17" s="49" t="s">
        <v>1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27"/>
    </row>
    <row r="18" spans="1:37" ht="103.5" customHeight="1" x14ac:dyDescent="0.25">
      <c r="A18" s="49" t="s">
        <v>20</v>
      </c>
      <c r="B18" s="43" t="s">
        <v>86</v>
      </c>
      <c r="C18" s="51" t="s">
        <v>94</v>
      </c>
      <c r="D18" s="51" t="s">
        <v>93</v>
      </c>
      <c r="E18" s="51" t="s">
        <v>16</v>
      </c>
      <c r="F18" s="54">
        <v>44562</v>
      </c>
      <c r="G18" s="54">
        <v>44926</v>
      </c>
      <c r="H18" s="55">
        <f>I18+N18+S18</f>
        <v>3459.5</v>
      </c>
      <c r="I18" s="55">
        <f>J18+K18+L18+M18</f>
        <v>3459.5</v>
      </c>
      <c r="J18" s="55">
        <v>0</v>
      </c>
      <c r="K18" s="55">
        <v>3459.5</v>
      </c>
      <c r="L18" s="55">
        <v>0</v>
      </c>
      <c r="M18" s="55">
        <v>0</v>
      </c>
      <c r="N18" s="55">
        <v>0</v>
      </c>
      <c r="O18" s="55">
        <v>0</v>
      </c>
      <c r="P18" s="55">
        <v>0</v>
      </c>
      <c r="Q18" s="55">
        <v>0</v>
      </c>
      <c r="R18" s="55">
        <v>0</v>
      </c>
      <c r="S18" s="55">
        <v>0</v>
      </c>
      <c r="T18" s="55">
        <v>0</v>
      </c>
      <c r="U18" s="55">
        <v>0</v>
      </c>
      <c r="V18" s="55">
        <v>0</v>
      </c>
      <c r="W18" s="55">
        <v>0</v>
      </c>
      <c r="X18" s="49" t="s">
        <v>1</v>
      </c>
      <c r="Y18" s="49" t="s">
        <v>1</v>
      </c>
      <c r="Z18" s="49" t="s">
        <v>1</v>
      </c>
      <c r="AA18" s="49" t="s">
        <v>1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27"/>
    </row>
    <row r="19" spans="1:37" ht="103.5" customHeight="1" x14ac:dyDescent="0.25">
      <c r="A19" s="49"/>
      <c r="B19" s="43" t="s">
        <v>87</v>
      </c>
      <c r="C19" s="51" t="s">
        <v>94</v>
      </c>
      <c r="D19" s="51" t="s">
        <v>93</v>
      </c>
      <c r="E19" s="51" t="s">
        <v>16</v>
      </c>
      <c r="F19" s="54">
        <v>44562</v>
      </c>
      <c r="G19" s="54">
        <v>44926</v>
      </c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9" t="s">
        <v>1</v>
      </c>
      <c r="Y19" s="49" t="s">
        <v>1</v>
      </c>
      <c r="Z19" s="49" t="s">
        <v>1</v>
      </c>
      <c r="AA19" s="49" t="s">
        <v>1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27"/>
    </row>
    <row r="20" spans="1:37" ht="37.5" customHeight="1" x14ac:dyDescent="0.25">
      <c r="A20" s="114" t="s">
        <v>6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6"/>
      <c r="AK20" s="27"/>
    </row>
    <row r="21" spans="1:37" ht="119.25" customHeight="1" x14ac:dyDescent="0.25">
      <c r="A21" s="52">
        <v>3</v>
      </c>
      <c r="B21" s="50" t="s">
        <v>10</v>
      </c>
      <c r="C21" s="51" t="s">
        <v>94</v>
      </c>
      <c r="D21" s="51" t="s">
        <v>93</v>
      </c>
      <c r="E21" s="117" t="s">
        <v>50</v>
      </c>
      <c r="F21" s="47">
        <v>44562</v>
      </c>
      <c r="G21" s="47">
        <v>45657</v>
      </c>
      <c r="H21" s="48">
        <f>I21+N21+S21</f>
        <v>0</v>
      </c>
      <c r="I21" s="48">
        <f>J21+K21+L21+M21</f>
        <v>0</v>
      </c>
      <c r="J21" s="48">
        <f t="shared" ref="J21:M21" si="0">J22+J24</f>
        <v>0</v>
      </c>
      <c r="K21" s="48">
        <f>K22+K24</f>
        <v>0</v>
      </c>
      <c r="L21" s="48">
        <f t="shared" si="0"/>
        <v>0</v>
      </c>
      <c r="M21" s="48">
        <f t="shared" si="0"/>
        <v>0</v>
      </c>
      <c r="N21" s="48">
        <f>O21+P21+Q21+R21</f>
        <v>0</v>
      </c>
      <c r="O21" s="48">
        <f t="shared" ref="O21" si="1">O22+O24</f>
        <v>0</v>
      </c>
      <c r="P21" s="48">
        <f>P22+P24</f>
        <v>0</v>
      </c>
      <c r="Q21" s="48">
        <f t="shared" ref="Q21:R21" si="2">Q22+Q24</f>
        <v>0</v>
      </c>
      <c r="R21" s="48">
        <f t="shared" si="2"/>
        <v>0</v>
      </c>
      <c r="S21" s="48">
        <f>T21+U21+V21+W21</f>
        <v>0</v>
      </c>
      <c r="T21" s="48">
        <f t="shared" ref="T21" si="3">T22+T24</f>
        <v>0</v>
      </c>
      <c r="U21" s="48">
        <f>U22+U24</f>
        <v>0</v>
      </c>
      <c r="V21" s="48">
        <f t="shared" ref="V21:W21" si="4">V22+V24</f>
        <v>0</v>
      </c>
      <c r="W21" s="48">
        <f t="shared" si="4"/>
        <v>0</v>
      </c>
      <c r="X21" s="49" t="s">
        <v>1</v>
      </c>
      <c r="Y21" s="49" t="s">
        <v>1</v>
      </c>
      <c r="Z21" s="49" t="s">
        <v>1</v>
      </c>
      <c r="AA21" s="49" t="s">
        <v>1</v>
      </c>
      <c r="AB21" s="49" t="s">
        <v>1</v>
      </c>
      <c r="AC21" s="49" t="s">
        <v>1</v>
      </c>
      <c r="AD21" s="49" t="s">
        <v>1</v>
      </c>
      <c r="AE21" s="49" t="s">
        <v>1</v>
      </c>
      <c r="AF21" s="49" t="s">
        <v>1</v>
      </c>
      <c r="AG21" s="49" t="s">
        <v>1</v>
      </c>
      <c r="AH21" s="49" t="s">
        <v>1</v>
      </c>
      <c r="AI21" s="49" t="s">
        <v>1</v>
      </c>
      <c r="AJ21" s="49" t="s">
        <v>1</v>
      </c>
      <c r="AK21" s="27"/>
    </row>
    <row r="22" spans="1:37" ht="94.5" hidden="1" customHeight="1" x14ac:dyDescent="0.25">
      <c r="A22" s="16" t="s">
        <v>20</v>
      </c>
      <c r="B22" s="31" t="s">
        <v>11</v>
      </c>
      <c r="C22" s="44" t="s">
        <v>60</v>
      </c>
      <c r="D22" s="51" t="s">
        <v>93</v>
      </c>
      <c r="E22" s="118"/>
      <c r="F22" s="54">
        <v>43831</v>
      </c>
      <c r="G22" s="54">
        <v>44926</v>
      </c>
      <c r="H22" s="11" t="e">
        <f>#REF!+I22+N22</f>
        <v>#REF!</v>
      </c>
      <c r="I22" s="10">
        <f>J22+K22+L22+M22</f>
        <v>0</v>
      </c>
      <c r="J22" s="10">
        <v>0</v>
      </c>
      <c r="K22" s="10">
        <v>0</v>
      </c>
      <c r="L22" s="10">
        <v>0</v>
      </c>
      <c r="M22" s="10">
        <v>0</v>
      </c>
      <c r="N22" s="10">
        <f>O22+P22+Q22+R22</f>
        <v>0</v>
      </c>
      <c r="O22" s="10">
        <v>0</v>
      </c>
      <c r="P22" s="10">
        <v>0</v>
      </c>
      <c r="Q22" s="10">
        <v>0</v>
      </c>
      <c r="R22" s="10">
        <v>0</v>
      </c>
      <c r="S22" s="10">
        <f>T22+U22+V22+W22</f>
        <v>0</v>
      </c>
      <c r="T22" s="10">
        <v>0</v>
      </c>
      <c r="U22" s="10">
        <v>0</v>
      </c>
      <c r="V22" s="10">
        <v>0</v>
      </c>
      <c r="W22" s="10">
        <v>0</v>
      </c>
      <c r="X22" s="49" t="s">
        <v>1</v>
      </c>
      <c r="Y22" s="49" t="s">
        <v>1</v>
      </c>
      <c r="Z22" s="49" t="s">
        <v>1</v>
      </c>
      <c r="AA22" s="49" t="s">
        <v>1</v>
      </c>
      <c r="AB22" s="49" t="s">
        <v>1</v>
      </c>
      <c r="AC22" s="49" t="s">
        <v>1</v>
      </c>
      <c r="AD22" s="49" t="s">
        <v>1</v>
      </c>
      <c r="AE22" s="49" t="s">
        <v>1</v>
      </c>
      <c r="AF22" s="49" t="s">
        <v>1</v>
      </c>
      <c r="AG22" s="49" t="s">
        <v>1</v>
      </c>
      <c r="AH22" s="49" t="s">
        <v>1</v>
      </c>
      <c r="AI22" s="49" t="s">
        <v>1</v>
      </c>
      <c r="AJ22" s="49" t="s">
        <v>1</v>
      </c>
      <c r="AK22" s="27"/>
    </row>
    <row r="23" spans="1:37" ht="102" hidden="1" customHeight="1" x14ac:dyDescent="0.25">
      <c r="A23" s="16"/>
      <c r="B23" s="32" t="s">
        <v>29</v>
      </c>
      <c r="C23" s="44" t="s">
        <v>60</v>
      </c>
      <c r="D23" s="51" t="s">
        <v>93</v>
      </c>
      <c r="E23" s="118"/>
      <c r="F23" s="54">
        <v>43831</v>
      </c>
      <c r="G23" s="54">
        <v>44926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49" t="s">
        <v>1</v>
      </c>
      <c r="Y23" s="49" t="s">
        <v>1</v>
      </c>
      <c r="Z23" s="49" t="s">
        <v>1</v>
      </c>
      <c r="AA23" s="49" t="s">
        <v>1</v>
      </c>
      <c r="AB23" s="49" t="s">
        <v>1</v>
      </c>
      <c r="AC23" s="49" t="s">
        <v>1</v>
      </c>
      <c r="AD23" s="49" t="s">
        <v>1</v>
      </c>
      <c r="AE23" s="49" t="s">
        <v>1</v>
      </c>
      <c r="AF23" s="49" t="s">
        <v>1</v>
      </c>
      <c r="AG23" s="49" t="s">
        <v>1</v>
      </c>
      <c r="AH23" s="49" t="s">
        <v>1</v>
      </c>
      <c r="AI23" s="49" t="s">
        <v>1</v>
      </c>
      <c r="AJ23" s="49" t="s">
        <v>1</v>
      </c>
      <c r="AK23" s="27"/>
    </row>
    <row r="24" spans="1:37" ht="84" hidden="1" customHeight="1" x14ac:dyDescent="0.25">
      <c r="A24" s="16" t="s">
        <v>21</v>
      </c>
      <c r="B24" s="19" t="s">
        <v>12</v>
      </c>
      <c r="C24" s="44" t="s">
        <v>60</v>
      </c>
      <c r="D24" s="51" t="s">
        <v>93</v>
      </c>
      <c r="E24" s="118"/>
      <c r="F24" s="54">
        <v>43831</v>
      </c>
      <c r="G24" s="54">
        <v>44926</v>
      </c>
      <c r="H24" s="10" t="e">
        <f>#REF!+I24+N24</f>
        <v>#REF!</v>
      </c>
      <c r="I24" s="10">
        <f>J24+K24+L24+M24</f>
        <v>0</v>
      </c>
      <c r="J24" s="10">
        <v>0</v>
      </c>
      <c r="K24" s="10">
        <v>0</v>
      </c>
      <c r="L24" s="10">
        <v>0</v>
      </c>
      <c r="M24" s="10">
        <v>0</v>
      </c>
      <c r="N24" s="10">
        <f>O24+P24+Q24+R24</f>
        <v>0</v>
      </c>
      <c r="O24" s="10">
        <v>0</v>
      </c>
      <c r="P24" s="10">
        <v>0</v>
      </c>
      <c r="Q24" s="10">
        <v>0</v>
      </c>
      <c r="R24" s="10">
        <v>0</v>
      </c>
      <c r="S24" s="10">
        <f>T24+U24+V24+W24</f>
        <v>0</v>
      </c>
      <c r="T24" s="10">
        <v>0</v>
      </c>
      <c r="U24" s="10">
        <v>0</v>
      </c>
      <c r="V24" s="10">
        <v>0</v>
      </c>
      <c r="W24" s="10">
        <v>0</v>
      </c>
      <c r="X24" s="49" t="s">
        <v>1</v>
      </c>
      <c r="Y24" s="49" t="s">
        <v>1</v>
      </c>
      <c r="Z24" s="49" t="s">
        <v>1</v>
      </c>
      <c r="AA24" s="49" t="s">
        <v>1</v>
      </c>
      <c r="AB24" s="49" t="s">
        <v>1</v>
      </c>
      <c r="AC24" s="49" t="s">
        <v>1</v>
      </c>
      <c r="AD24" s="49" t="s">
        <v>1</v>
      </c>
      <c r="AE24" s="49" t="s">
        <v>1</v>
      </c>
      <c r="AF24" s="49" t="s">
        <v>1</v>
      </c>
      <c r="AG24" s="49" t="s">
        <v>1</v>
      </c>
      <c r="AH24" s="49" t="s">
        <v>1</v>
      </c>
      <c r="AI24" s="49" t="s">
        <v>1</v>
      </c>
      <c r="AJ24" s="49" t="s">
        <v>1</v>
      </c>
      <c r="AK24" s="27"/>
    </row>
    <row r="25" spans="1:37" ht="90" hidden="1" customHeight="1" x14ac:dyDescent="0.25">
      <c r="A25" s="16"/>
      <c r="B25" s="29" t="s">
        <v>30</v>
      </c>
      <c r="C25" s="44" t="s">
        <v>60</v>
      </c>
      <c r="D25" s="51" t="s">
        <v>93</v>
      </c>
      <c r="E25" s="118"/>
      <c r="F25" s="54">
        <v>43831</v>
      </c>
      <c r="G25" s="54">
        <v>44926</v>
      </c>
      <c r="H25" s="18" t="e">
        <f>#REF!+I25+N25</f>
        <v>#REF!</v>
      </c>
      <c r="I25" s="18"/>
      <c r="J25" s="16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49" t="s">
        <v>1</v>
      </c>
      <c r="Y25" s="49" t="s">
        <v>1</v>
      </c>
      <c r="Z25" s="49" t="s">
        <v>1</v>
      </c>
      <c r="AA25" s="49" t="s">
        <v>1</v>
      </c>
      <c r="AB25" s="49" t="s">
        <v>1</v>
      </c>
      <c r="AC25" s="49" t="s">
        <v>1</v>
      </c>
      <c r="AD25" s="49" t="s">
        <v>1</v>
      </c>
      <c r="AE25" s="49" t="s">
        <v>1</v>
      </c>
      <c r="AF25" s="49" t="s">
        <v>1</v>
      </c>
      <c r="AG25" s="49" t="s">
        <v>1</v>
      </c>
      <c r="AH25" s="49" t="s">
        <v>1</v>
      </c>
      <c r="AI25" s="49" t="s">
        <v>1</v>
      </c>
      <c r="AJ25" s="49" t="s">
        <v>1</v>
      </c>
      <c r="AK25" s="27"/>
    </row>
    <row r="26" spans="1:37" ht="106.5" customHeight="1" x14ac:dyDescent="0.25">
      <c r="A26" s="49" t="s">
        <v>52</v>
      </c>
      <c r="B26" s="53" t="s">
        <v>48</v>
      </c>
      <c r="C26" s="51" t="s">
        <v>94</v>
      </c>
      <c r="D26" s="51" t="s">
        <v>93</v>
      </c>
      <c r="E26" s="118"/>
      <c r="F26" s="54">
        <v>44562</v>
      </c>
      <c r="G26" s="54">
        <v>45657</v>
      </c>
      <c r="H26" s="55">
        <f t="shared" ref="H26:H28" si="5">I26+N26+S26</f>
        <v>0</v>
      </c>
      <c r="I26" s="55">
        <f t="shared" ref="I26:I28" si="6">J26+K26+L26+M26</f>
        <v>0</v>
      </c>
      <c r="J26" s="55">
        <f t="shared" ref="J26:M26" si="7">J27+J29</f>
        <v>0</v>
      </c>
      <c r="K26" s="55">
        <f t="shared" si="7"/>
        <v>0</v>
      </c>
      <c r="L26" s="55">
        <f t="shared" si="7"/>
        <v>0</v>
      </c>
      <c r="M26" s="55">
        <f t="shared" si="7"/>
        <v>0</v>
      </c>
      <c r="N26" s="55">
        <f t="shared" ref="N26:N28" si="8">O26+P26+Q26+R26</f>
        <v>0</v>
      </c>
      <c r="O26" s="55">
        <f t="shared" ref="O26:R26" si="9">O27+O29</f>
        <v>0</v>
      </c>
      <c r="P26" s="55">
        <f t="shared" si="9"/>
        <v>0</v>
      </c>
      <c r="Q26" s="55">
        <f t="shared" si="9"/>
        <v>0</v>
      </c>
      <c r="R26" s="55">
        <f t="shared" si="9"/>
        <v>0</v>
      </c>
      <c r="S26" s="55">
        <f t="shared" ref="S26:S28" si="10">T26+U26+V26+W26</f>
        <v>0</v>
      </c>
      <c r="T26" s="55">
        <f t="shared" ref="T26:W26" si="11">T27+T29</f>
        <v>0</v>
      </c>
      <c r="U26" s="55">
        <f t="shared" si="11"/>
        <v>0</v>
      </c>
      <c r="V26" s="55">
        <f t="shared" si="11"/>
        <v>0</v>
      </c>
      <c r="W26" s="55">
        <f t="shared" si="11"/>
        <v>0</v>
      </c>
      <c r="X26" s="49" t="s">
        <v>1</v>
      </c>
      <c r="Y26" s="49" t="s">
        <v>1</v>
      </c>
      <c r="Z26" s="49" t="s">
        <v>1</v>
      </c>
      <c r="AA26" s="49" t="s">
        <v>1</v>
      </c>
      <c r="AB26" s="49" t="s">
        <v>1</v>
      </c>
      <c r="AC26" s="49" t="s">
        <v>1</v>
      </c>
      <c r="AD26" s="49" t="s">
        <v>1</v>
      </c>
      <c r="AE26" s="49" t="s">
        <v>1</v>
      </c>
      <c r="AF26" s="49" t="s">
        <v>1</v>
      </c>
      <c r="AG26" s="49" t="s">
        <v>1</v>
      </c>
      <c r="AH26" s="49" t="s">
        <v>1</v>
      </c>
      <c r="AI26" s="49" t="s">
        <v>1</v>
      </c>
      <c r="AJ26" s="49" t="s">
        <v>1</v>
      </c>
      <c r="AK26" s="27"/>
    </row>
    <row r="27" spans="1:37" ht="123" customHeight="1" x14ac:dyDescent="0.25">
      <c r="A27" s="49" t="s">
        <v>53</v>
      </c>
      <c r="B27" s="53" t="s">
        <v>49</v>
      </c>
      <c r="C27" s="51" t="s">
        <v>94</v>
      </c>
      <c r="D27" s="51" t="s">
        <v>93</v>
      </c>
      <c r="E27" s="119"/>
      <c r="F27" s="54">
        <v>44562</v>
      </c>
      <c r="G27" s="54">
        <v>45657</v>
      </c>
      <c r="H27" s="55">
        <f t="shared" si="5"/>
        <v>0</v>
      </c>
      <c r="I27" s="55">
        <f t="shared" si="6"/>
        <v>0</v>
      </c>
      <c r="J27" s="55">
        <f t="shared" ref="J27:M29" si="12">J28+J30</f>
        <v>0</v>
      </c>
      <c r="K27" s="55">
        <f t="shared" si="12"/>
        <v>0</v>
      </c>
      <c r="L27" s="55">
        <f t="shared" si="12"/>
        <v>0</v>
      </c>
      <c r="M27" s="55">
        <f t="shared" si="12"/>
        <v>0</v>
      </c>
      <c r="N27" s="55">
        <f t="shared" si="8"/>
        <v>0</v>
      </c>
      <c r="O27" s="55">
        <f t="shared" ref="O27:R29" si="13">O28+O30</f>
        <v>0</v>
      </c>
      <c r="P27" s="55">
        <f t="shared" si="13"/>
        <v>0</v>
      </c>
      <c r="Q27" s="55">
        <f t="shared" si="13"/>
        <v>0</v>
      </c>
      <c r="R27" s="55">
        <f t="shared" si="13"/>
        <v>0</v>
      </c>
      <c r="S27" s="55">
        <f t="shared" si="10"/>
        <v>0</v>
      </c>
      <c r="T27" s="55">
        <f t="shared" ref="T27:W29" si="14">T28+T30</f>
        <v>0</v>
      </c>
      <c r="U27" s="55">
        <f t="shared" si="14"/>
        <v>0</v>
      </c>
      <c r="V27" s="55">
        <f t="shared" si="14"/>
        <v>0</v>
      </c>
      <c r="W27" s="55">
        <f t="shared" si="14"/>
        <v>0</v>
      </c>
      <c r="X27" s="49" t="s">
        <v>1</v>
      </c>
      <c r="Y27" s="49" t="s">
        <v>1</v>
      </c>
      <c r="Z27" s="49" t="s">
        <v>1</v>
      </c>
      <c r="AA27" s="49" t="s">
        <v>1</v>
      </c>
      <c r="AB27" s="49" t="s">
        <v>1</v>
      </c>
      <c r="AC27" s="49" t="s">
        <v>1</v>
      </c>
      <c r="AD27" s="49" t="s">
        <v>1</v>
      </c>
      <c r="AE27" s="49" t="s">
        <v>1</v>
      </c>
      <c r="AF27" s="49" t="s">
        <v>1</v>
      </c>
      <c r="AG27" s="49" t="s">
        <v>1</v>
      </c>
      <c r="AH27" s="49" t="s">
        <v>1</v>
      </c>
      <c r="AI27" s="49" t="s">
        <v>1</v>
      </c>
      <c r="AJ27" s="49" t="s">
        <v>1</v>
      </c>
      <c r="AK27" s="27"/>
    </row>
    <row r="28" spans="1:37" ht="123" customHeight="1" x14ac:dyDescent="0.25">
      <c r="A28" s="16"/>
      <c r="B28" s="53" t="s">
        <v>88</v>
      </c>
      <c r="C28" s="51" t="s">
        <v>94</v>
      </c>
      <c r="D28" s="51" t="s">
        <v>93</v>
      </c>
      <c r="E28" s="76"/>
      <c r="F28" s="54">
        <v>44562</v>
      </c>
      <c r="G28" s="54">
        <v>45657</v>
      </c>
      <c r="H28" s="55">
        <f t="shared" si="5"/>
        <v>0</v>
      </c>
      <c r="I28" s="55">
        <f t="shared" si="6"/>
        <v>0</v>
      </c>
      <c r="J28" s="55">
        <f t="shared" si="12"/>
        <v>0</v>
      </c>
      <c r="K28" s="55">
        <f t="shared" si="12"/>
        <v>0</v>
      </c>
      <c r="L28" s="55">
        <f t="shared" si="12"/>
        <v>0</v>
      </c>
      <c r="M28" s="55">
        <f t="shared" si="12"/>
        <v>0</v>
      </c>
      <c r="N28" s="55">
        <f t="shared" si="8"/>
        <v>0</v>
      </c>
      <c r="O28" s="55">
        <f t="shared" si="13"/>
        <v>0</v>
      </c>
      <c r="P28" s="55">
        <f t="shared" si="13"/>
        <v>0</v>
      </c>
      <c r="Q28" s="55">
        <f t="shared" si="13"/>
        <v>0</v>
      </c>
      <c r="R28" s="55">
        <f t="shared" si="13"/>
        <v>0</v>
      </c>
      <c r="S28" s="55">
        <f t="shared" si="10"/>
        <v>0</v>
      </c>
      <c r="T28" s="55">
        <f t="shared" si="14"/>
        <v>0</v>
      </c>
      <c r="U28" s="55">
        <f t="shared" si="14"/>
        <v>0</v>
      </c>
      <c r="V28" s="55">
        <f t="shared" si="14"/>
        <v>0</v>
      </c>
      <c r="W28" s="55">
        <f t="shared" si="14"/>
        <v>0</v>
      </c>
      <c r="X28" s="49" t="s">
        <v>1</v>
      </c>
      <c r="Y28" s="49" t="s">
        <v>1</v>
      </c>
      <c r="Z28" s="49" t="s">
        <v>1</v>
      </c>
      <c r="AA28" s="49" t="s">
        <v>1</v>
      </c>
      <c r="AB28" s="49" t="s">
        <v>1</v>
      </c>
      <c r="AC28" s="49" t="s">
        <v>1</v>
      </c>
      <c r="AD28" s="49" t="s">
        <v>1</v>
      </c>
      <c r="AE28" s="49" t="s">
        <v>1</v>
      </c>
      <c r="AF28" s="49" t="s">
        <v>1</v>
      </c>
      <c r="AG28" s="49" t="s">
        <v>1</v>
      </c>
      <c r="AH28" s="49" t="s">
        <v>1</v>
      </c>
      <c r="AI28" s="49" t="s">
        <v>1</v>
      </c>
      <c r="AJ28" s="49" t="s">
        <v>1</v>
      </c>
      <c r="AK28" s="27"/>
    </row>
    <row r="29" spans="1:37" ht="119.25" customHeight="1" x14ac:dyDescent="0.25">
      <c r="A29" s="83">
        <v>4</v>
      </c>
      <c r="B29" s="43" t="s">
        <v>46</v>
      </c>
      <c r="C29" s="51" t="s">
        <v>94</v>
      </c>
      <c r="D29" s="51" t="s">
        <v>93</v>
      </c>
      <c r="E29" s="117" t="s">
        <v>51</v>
      </c>
      <c r="F29" s="47">
        <v>44562</v>
      </c>
      <c r="G29" s="47">
        <v>45657</v>
      </c>
      <c r="H29" s="69">
        <f>I29+N29+S29</f>
        <v>0</v>
      </c>
      <c r="I29" s="69">
        <f>J29+K29+L29+M29</f>
        <v>0</v>
      </c>
      <c r="J29" s="55">
        <f t="shared" si="12"/>
        <v>0</v>
      </c>
      <c r="K29" s="55">
        <f t="shared" si="12"/>
        <v>0</v>
      </c>
      <c r="L29" s="55">
        <f t="shared" si="12"/>
        <v>0</v>
      </c>
      <c r="M29" s="55">
        <f t="shared" si="12"/>
        <v>0</v>
      </c>
      <c r="N29" s="69">
        <f>O29+P29+Q29+R29</f>
        <v>0</v>
      </c>
      <c r="O29" s="55">
        <f t="shared" si="13"/>
        <v>0</v>
      </c>
      <c r="P29" s="55">
        <f t="shared" si="13"/>
        <v>0</v>
      </c>
      <c r="Q29" s="55">
        <f t="shared" si="13"/>
        <v>0</v>
      </c>
      <c r="R29" s="55">
        <f t="shared" si="13"/>
        <v>0</v>
      </c>
      <c r="S29" s="69">
        <f>T29+U29+V29+W29</f>
        <v>0</v>
      </c>
      <c r="T29" s="55">
        <f t="shared" si="14"/>
        <v>0</v>
      </c>
      <c r="U29" s="55">
        <f t="shared" si="14"/>
        <v>0</v>
      </c>
      <c r="V29" s="55">
        <f t="shared" si="14"/>
        <v>0</v>
      </c>
      <c r="W29" s="55">
        <f t="shared" si="14"/>
        <v>0</v>
      </c>
      <c r="X29" s="49" t="s">
        <v>1</v>
      </c>
      <c r="Y29" s="49" t="s">
        <v>1</v>
      </c>
      <c r="Z29" s="49" t="s">
        <v>1</v>
      </c>
      <c r="AA29" s="49" t="s">
        <v>1</v>
      </c>
      <c r="AB29" s="49" t="s">
        <v>1</v>
      </c>
      <c r="AC29" s="49" t="s">
        <v>1</v>
      </c>
      <c r="AD29" s="49" t="s">
        <v>1</v>
      </c>
      <c r="AE29" s="49" t="s">
        <v>1</v>
      </c>
      <c r="AF29" s="49" t="s">
        <v>1</v>
      </c>
      <c r="AG29" s="49" t="s">
        <v>1</v>
      </c>
      <c r="AH29" s="49" t="s">
        <v>1</v>
      </c>
      <c r="AI29" s="49" t="s">
        <v>1</v>
      </c>
      <c r="AJ29" s="49" t="s">
        <v>1</v>
      </c>
      <c r="AK29" s="27"/>
    </row>
    <row r="30" spans="1:37" ht="102" hidden="1" customHeight="1" x14ac:dyDescent="0.25">
      <c r="A30" s="49" t="s">
        <v>74</v>
      </c>
      <c r="B30" s="53" t="s">
        <v>47</v>
      </c>
      <c r="C30" s="51" t="s">
        <v>94</v>
      </c>
      <c r="D30" s="51" t="s">
        <v>93</v>
      </c>
      <c r="E30" s="118"/>
      <c r="F30" s="54">
        <v>44562</v>
      </c>
      <c r="G30" s="54">
        <v>45657</v>
      </c>
      <c r="H30" s="69">
        <f t="shared" ref="H30:H31" si="15">I30+N30+S30</f>
        <v>0</v>
      </c>
      <c r="I30" s="77">
        <f>J30+K30+L30+M30</f>
        <v>0</v>
      </c>
      <c r="J30" s="77">
        <v>0</v>
      </c>
      <c r="K30" s="77">
        <v>0</v>
      </c>
      <c r="L30" s="77">
        <v>0</v>
      </c>
      <c r="M30" s="77">
        <v>0</v>
      </c>
      <c r="N30" s="77">
        <f>O30+P30+Q30+R30</f>
        <v>0</v>
      </c>
      <c r="O30" s="77">
        <v>0</v>
      </c>
      <c r="P30" s="77">
        <v>0</v>
      </c>
      <c r="Q30" s="77">
        <v>0</v>
      </c>
      <c r="R30" s="77">
        <v>0</v>
      </c>
      <c r="S30" s="77">
        <f>T30+U30+V30+W30</f>
        <v>0</v>
      </c>
      <c r="T30" s="77">
        <v>0</v>
      </c>
      <c r="U30" s="77">
        <v>0</v>
      </c>
      <c r="V30" s="77">
        <v>0</v>
      </c>
      <c r="W30" s="77">
        <v>0</v>
      </c>
      <c r="X30" s="49" t="s">
        <v>1</v>
      </c>
      <c r="Y30" s="49" t="s">
        <v>1</v>
      </c>
      <c r="Z30" s="49" t="s">
        <v>1</v>
      </c>
      <c r="AA30" s="49" t="s">
        <v>1</v>
      </c>
      <c r="AB30" s="49" t="s">
        <v>1</v>
      </c>
      <c r="AC30" s="49" t="s">
        <v>1</v>
      </c>
      <c r="AD30" s="49" t="s">
        <v>1</v>
      </c>
      <c r="AE30" s="49" t="s">
        <v>1</v>
      </c>
      <c r="AF30" s="49" t="s">
        <v>1</v>
      </c>
      <c r="AG30" s="49" t="s">
        <v>1</v>
      </c>
      <c r="AH30" s="49" t="s">
        <v>1</v>
      </c>
      <c r="AI30" s="49" t="s">
        <v>1</v>
      </c>
      <c r="AJ30" s="49" t="s">
        <v>1</v>
      </c>
      <c r="AK30" s="27"/>
    </row>
    <row r="31" spans="1:37" ht="117.75" customHeight="1" x14ac:dyDescent="0.25">
      <c r="A31" s="49" t="s">
        <v>74</v>
      </c>
      <c r="B31" s="53" t="s">
        <v>75</v>
      </c>
      <c r="C31" s="51" t="s">
        <v>94</v>
      </c>
      <c r="D31" s="51" t="s">
        <v>93</v>
      </c>
      <c r="E31" s="118"/>
      <c r="F31" s="54">
        <v>44562</v>
      </c>
      <c r="G31" s="54">
        <v>45657</v>
      </c>
      <c r="H31" s="69">
        <f t="shared" si="15"/>
        <v>0</v>
      </c>
      <c r="I31" s="77">
        <f>J31+K31+L31+M31</f>
        <v>0</v>
      </c>
      <c r="J31" s="77">
        <v>0</v>
      </c>
      <c r="K31" s="77">
        <v>0</v>
      </c>
      <c r="L31" s="77">
        <v>0</v>
      </c>
      <c r="M31" s="77">
        <v>0</v>
      </c>
      <c r="N31" s="77">
        <f>O31+P31+Q31+R31</f>
        <v>0</v>
      </c>
      <c r="O31" s="77">
        <v>0</v>
      </c>
      <c r="P31" s="77">
        <v>0</v>
      </c>
      <c r="Q31" s="77">
        <v>0</v>
      </c>
      <c r="R31" s="77">
        <v>0</v>
      </c>
      <c r="S31" s="77">
        <f>T31+U31+V31+W31</f>
        <v>0</v>
      </c>
      <c r="T31" s="77">
        <v>0</v>
      </c>
      <c r="U31" s="77">
        <v>0</v>
      </c>
      <c r="V31" s="77">
        <v>0</v>
      </c>
      <c r="W31" s="77">
        <v>0</v>
      </c>
      <c r="X31" s="49" t="s">
        <v>1</v>
      </c>
      <c r="Y31" s="49" t="s">
        <v>1</v>
      </c>
      <c r="Z31" s="49" t="s">
        <v>1</v>
      </c>
      <c r="AA31" s="49" t="s">
        <v>1</v>
      </c>
      <c r="AB31" s="49" t="s">
        <v>1</v>
      </c>
      <c r="AC31" s="49" t="s">
        <v>1</v>
      </c>
      <c r="AD31" s="49" t="s">
        <v>1</v>
      </c>
      <c r="AE31" s="49" t="s">
        <v>1</v>
      </c>
      <c r="AF31" s="49" t="s">
        <v>1</v>
      </c>
      <c r="AG31" s="49" t="s">
        <v>1</v>
      </c>
      <c r="AH31" s="49" t="s">
        <v>1</v>
      </c>
      <c r="AI31" s="49" t="s">
        <v>1</v>
      </c>
      <c r="AJ31" s="49" t="s">
        <v>1</v>
      </c>
      <c r="AK31" s="27"/>
    </row>
    <row r="32" spans="1:37" ht="103.5" customHeight="1" x14ac:dyDescent="0.25">
      <c r="A32" s="16"/>
      <c r="B32" s="53" t="s">
        <v>89</v>
      </c>
      <c r="C32" s="51" t="s">
        <v>94</v>
      </c>
      <c r="D32" s="51" t="s">
        <v>93</v>
      </c>
      <c r="E32" s="119"/>
      <c r="F32" s="54">
        <v>44562</v>
      </c>
      <c r="G32" s="54">
        <v>45657</v>
      </c>
      <c r="H32" s="18"/>
      <c r="I32" s="18"/>
      <c r="J32" s="16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77"/>
      <c r="W32" s="77"/>
      <c r="X32" s="49" t="s">
        <v>1</v>
      </c>
      <c r="Y32" s="49" t="s">
        <v>1</v>
      </c>
      <c r="Z32" s="49" t="s">
        <v>1</v>
      </c>
      <c r="AA32" s="49" t="s">
        <v>1</v>
      </c>
      <c r="AB32" s="49" t="s">
        <v>1</v>
      </c>
      <c r="AC32" s="49" t="s">
        <v>1</v>
      </c>
      <c r="AD32" s="49" t="s">
        <v>1</v>
      </c>
      <c r="AE32" s="49" t="s">
        <v>1</v>
      </c>
      <c r="AF32" s="49" t="s">
        <v>1</v>
      </c>
      <c r="AG32" s="49" t="s">
        <v>1</v>
      </c>
      <c r="AH32" s="49" t="s">
        <v>1</v>
      </c>
      <c r="AI32" s="49" t="s">
        <v>1</v>
      </c>
      <c r="AJ32" s="49" t="s">
        <v>1</v>
      </c>
      <c r="AK32" s="27"/>
    </row>
    <row r="33" spans="1:37" ht="39.75" customHeight="1" x14ac:dyDescent="0.25">
      <c r="A33" s="22"/>
      <c r="B33" s="67" t="s">
        <v>36</v>
      </c>
      <c r="C33" s="23"/>
      <c r="D33" s="26"/>
      <c r="E33" s="23"/>
      <c r="F33" s="24"/>
      <c r="G33" s="24"/>
      <c r="H33" s="68">
        <f>I33</f>
        <v>3459.5</v>
      </c>
      <c r="I33" s="68">
        <f>J33+K33</f>
        <v>3459.5</v>
      </c>
      <c r="J33" s="68">
        <f>J16</f>
        <v>0</v>
      </c>
      <c r="K33" s="68">
        <f>K16+K17+K21+K29</f>
        <v>3459.5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8">
        <v>0</v>
      </c>
      <c r="R33" s="68">
        <v>0</v>
      </c>
      <c r="S33" s="68">
        <v>0</v>
      </c>
      <c r="T33" s="68">
        <v>0</v>
      </c>
      <c r="U33" s="68">
        <v>0</v>
      </c>
      <c r="V33" s="68">
        <v>0</v>
      </c>
      <c r="W33" s="68">
        <v>0</v>
      </c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7"/>
    </row>
    <row r="34" spans="1:37" ht="39" customHeight="1" x14ac:dyDescent="0.25">
      <c r="A34" s="96" t="s">
        <v>64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8"/>
      <c r="AK34" s="27"/>
    </row>
    <row r="35" spans="1:37" ht="39" customHeight="1" x14ac:dyDescent="0.25">
      <c r="A35" s="96" t="s">
        <v>84</v>
      </c>
      <c r="B35" s="125"/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6"/>
      <c r="AK35" s="27"/>
    </row>
    <row r="36" spans="1:37" ht="134.25" customHeight="1" x14ac:dyDescent="0.25">
      <c r="A36" s="44" t="s">
        <v>22</v>
      </c>
      <c r="B36" s="82" t="s">
        <v>78</v>
      </c>
      <c r="C36" s="51" t="s">
        <v>61</v>
      </c>
      <c r="D36" s="51" t="s">
        <v>15</v>
      </c>
      <c r="E36" s="90" t="s">
        <v>82</v>
      </c>
      <c r="F36" s="47">
        <v>44562</v>
      </c>
      <c r="G36" s="47">
        <v>45657</v>
      </c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49" t="s">
        <v>1</v>
      </c>
      <c r="Y36" s="49" t="s">
        <v>1</v>
      </c>
      <c r="Z36" s="49" t="s">
        <v>1</v>
      </c>
      <c r="AA36" s="49" t="s">
        <v>1</v>
      </c>
      <c r="AB36" s="49" t="s">
        <v>1</v>
      </c>
      <c r="AC36" s="49" t="s">
        <v>1</v>
      </c>
      <c r="AD36" s="49" t="s">
        <v>1</v>
      </c>
      <c r="AE36" s="49" t="s">
        <v>1</v>
      </c>
      <c r="AF36" s="49" t="s">
        <v>1</v>
      </c>
      <c r="AG36" s="49" t="s">
        <v>1</v>
      </c>
      <c r="AH36" s="49" t="s">
        <v>1</v>
      </c>
      <c r="AI36" s="49" t="s">
        <v>1</v>
      </c>
      <c r="AJ36" s="49" t="s">
        <v>1</v>
      </c>
      <c r="AK36" s="27"/>
    </row>
    <row r="37" spans="1:37" ht="116.25" customHeight="1" x14ac:dyDescent="0.25">
      <c r="A37" s="49" t="s">
        <v>31</v>
      </c>
      <c r="B37" s="84" t="s">
        <v>79</v>
      </c>
      <c r="C37" s="51" t="s">
        <v>61</v>
      </c>
      <c r="D37" s="51" t="s">
        <v>15</v>
      </c>
      <c r="E37" s="91"/>
      <c r="F37" s="54">
        <v>44562</v>
      </c>
      <c r="G37" s="54">
        <v>45657</v>
      </c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49" t="s">
        <v>1</v>
      </c>
      <c r="Y37" s="49" t="s">
        <v>1</v>
      </c>
      <c r="Z37" s="49" t="s">
        <v>1</v>
      </c>
      <c r="AA37" s="49" t="s">
        <v>1</v>
      </c>
      <c r="AB37" s="49" t="s">
        <v>1</v>
      </c>
      <c r="AC37" s="49" t="s">
        <v>1</v>
      </c>
      <c r="AD37" s="49" t="s">
        <v>1</v>
      </c>
      <c r="AE37" s="49" t="s">
        <v>1</v>
      </c>
      <c r="AF37" s="49" t="s">
        <v>1</v>
      </c>
      <c r="AG37" s="49" t="s">
        <v>1</v>
      </c>
      <c r="AH37" s="49" t="s">
        <v>1</v>
      </c>
      <c r="AI37" s="49" t="s">
        <v>1</v>
      </c>
      <c r="AJ37" s="49" t="s">
        <v>1</v>
      </c>
      <c r="AK37" s="27"/>
    </row>
    <row r="38" spans="1:37" ht="116.25" customHeight="1" x14ac:dyDescent="0.25">
      <c r="A38" s="49"/>
      <c r="B38" s="84" t="s">
        <v>80</v>
      </c>
      <c r="C38" s="51" t="s">
        <v>61</v>
      </c>
      <c r="D38" s="51" t="s">
        <v>15</v>
      </c>
      <c r="E38" s="91"/>
      <c r="F38" s="54">
        <v>44562</v>
      </c>
      <c r="G38" s="54">
        <v>45657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49" t="s">
        <v>1</v>
      </c>
      <c r="Y38" s="49" t="s">
        <v>1</v>
      </c>
      <c r="Z38" s="49" t="s">
        <v>1</v>
      </c>
      <c r="AA38" s="49" t="s">
        <v>1</v>
      </c>
      <c r="AB38" s="49" t="s">
        <v>1</v>
      </c>
      <c r="AC38" s="49" t="s">
        <v>1</v>
      </c>
      <c r="AD38" s="49" t="s">
        <v>1</v>
      </c>
      <c r="AE38" s="49" t="s">
        <v>1</v>
      </c>
      <c r="AF38" s="49" t="s">
        <v>1</v>
      </c>
      <c r="AG38" s="49" t="s">
        <v>1</v>
      </c>
      <c r="AH38" s="49" t="s">
        <v>1</v>
      </c>
      <c r="AI38" s="49" t="s">
        <v>1</v>
      </c>
      <c r="AJ38" s="49" t="s">
        <v>1</v>
      </c>
      <c r="AK38" s="27"/>
    </row>
    <row r="39" spans="1:37" ht="116.25" customHeight="1" x14ac:dyDescent="0.25">
      <c r="A39" s="49"/>
      <c r="B39" s="84" t="s">
        <v>81</v>
      </c>
      <c r="C39" s="51" t="s">
        <v>61</v>
      </c>
      <c r="D39" s="51" t="s">
        <v>15</v>
      </c>
      <c r="E39" s="92"/>
      <c r="F39" s="54">
        <v>44562</v>
      </c>
      <c r="G39" s="54">
        <v>45657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49" t="s">
        <v>1</v>
      </c>
      <c r="Y39" s="49" t="s">
        <v>1</v>
      </c>
      <c r="Z39" s="49" t="s">
        <v>1</v>
      </c>
      <c r="AA39" s="49" t="s">
        <v>1</v>
      </c>
      <c r="AB39" s="49" t="s">
        <v>1</v>
      </c>
      <c r="AC39" s="49" t="s">
        <v>1</v>
      </c>
      <c r="AD39" s="49" t="s">
        <v>1</v>
      </c>
      <c r="AE39" s="49" t="s">
        <v>1</v>
      </c>
      <c r="AF39" s="49" t="s">
        <v>1</v>
      </c>
      <c r="AG39" s="49" t="s">
        <v>1</v>
      </c>
      <c r="AH39" s="49" t="s">
        <v>1</v>
      </c>
      <c r="AI39" s="49" t="s">
        <v>1</v>
      </c>
      <c r="AJ39" s="49" t="s">
        <v>1</v>
      </c>
      <c r="AK39" s="27"/>
    </row>
    <row r="40" spans="1:37" ht="117.75" customHeight="1" x14ac:dyDescent="0.25">
      <c r="A40" s="80"/>
      <c r="B40" s="88" t="s">
        <v>90</v>
      </c>
      <c r="C40" s="51" t="s">
        <v>61</v>
      </c>
      <c r="D40" s="51" t="s">
        <v>15</v>
      </c>
      <c r="E40" s="80"/>
      <c r="F40" s="54">
        <v>44562</v>
      </c>
      <c r="G40" s="54">
        <v>45657</v>
      </c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49" t="s">
        <v>1</v>
      </c>
      <c r="Y40" s="49" t="s">
        <v>1</v>
      </c>
      <c r="Z40" s="49" t="s">
        <v>1</v>
      </c>
      <c r="AA40" s="49" t="s">
        <v>1</v>
      </c>
      <c r="AB40" s="49" t="s">
        <v>1</v>
      </c>
      <c r="AC40" s="49" t="s">
        <v>1</v>
      </c>
      <c r="AD40" s="49" t="s">
        <v>1</v>
      </c>
      <c r="AE40" s="49" t="s">
        <v>1</v>
      </c>
      <c r="AF40" s="49" t="s">
        <v>1</v>
      </c>
      <c r="AG40" s="49" t="s">
        <v>1</v>
      </c>
      <c r="AH40" s="49" t="s">
        <v>1</v>
      </c>
      <c r="AI40" s="49" t="s">
        <v>1</v>
      </c>
      <c r="AJ40" s="49" t="s">
        <v>1</v>
      </c>
      <c r="AK40" s="27"/>
    </row>
    <row r="41" spans="1:37" ht="36" customHeight="1" x14ac:dyDescent="0.25">
      <c r="A41" s="107" t="s">
        <v>83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8"/>
      <c r="AK41" s="27"/>
    </row>
    <row r="42" spans="1:37" ht="110.25" customHeight="1" x14ac:dyDescent="0.25">
      <c r="A42" s="85"/>
      <c r="B42" s="87" t="s">
        <v>76</v>
      </c>
      <c r="C42" s="51" t="s">
        <v>61</v>
      </c>
      <c r="D42" s="51" t="s">
        <v>15</v>
      </c>
      <c r="E42" s="51" t="s">
        <v>7</v>
      </c>
      <c r="F42" s="47">
        <v>44713</v>
      </c>
      <c r="G42" s="47">
        <v>45504</v>
      </c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49" t="s">
        <v>1</v>
      </c>
      <c r="Z42" s="49" t="s">
        <v>1</v>
      </c>
      <c r="AA42" s="80"/>
      <c r="AB42" s="80"/>
      <c r="AC42" s="49" t="s">
        <v>1</v>
      </c>
      <c r="AD42" s="49" t="s">
        <v>1</v>
      </c>
      <c r="AE42" s="80"/>
      <c r="AF42" s="80"/>
      <c r="AG42" s="49" t="s">
        <v>1</v>
      </c>
      <c r="AH42" s="49" t="s">
        <v>1</v>
      </c>
      <c r="AI42" s="80"/>
      <c r="AJ42" s="80"/>
      <c r="AK42" s="27"/>
    </row>
    <row r="43" spans="1:37" ht="107.25" customHeight="1" x14ac:dyDescent="0.25">
      <c r="A43" s="86"/>
      <c r="B43" s="88" t="s">
        <v>77</v>
      </c>
      <c r="C43" s="51" t="s">
        <v>61</v>
      </c>
      <c r="D43" s="51" t="s">
        <v>15</v>
      </c>
      <c r="E43" s="51" t="s">
        <v>7</v>
      </c>
      <c r="F43" s="54">
        <v>44713</v>
      </c>
      <c r="G43" s="54">
        <v>45504</v>
      </c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49" t="s">
        <v>1</v>
      </c>
      <c r="Z43" s="49" t="s">
        <v>1</v>
      </c>
      <c r="AA43" s="80"/>
      <c r="AB43" s="80"/>
      <c r="AC43" s="49" t="s">
        <v>1</v>
      </c>
      <c r="AD43" s="49" t="s">
        <v>1</v>
      </c>
      <c r="AE43" s="80"/>
      <c r="AF43" s="80"/>
      <c r="AG43" s="49" t="s">
        <v>1</v>
      </c>
      <c r="AH43" s="49" t="s">
        <v>1</v>
      </c>
      <c r="AI43" s="80"/>
      <c r="AJ43" s="80"/>
      <c r="AK43" s="27"/>
    </row>
    <row r="44" spans="1:37" ht="117.75" customHeight="1" x14ac:dyDescent="0.25">
      <c r="A44" s="85"/>
      <c r="B44" s="88" t="s">
        <v>91</v>
      </c>
      <c r="C44" s="51" t="s">
        <v>61</v>
      </c>
      <c r="D44" s="51" t="s">
        <v>15</v>
      </c>
      <c r="E44" s="51" t="s">
        <v>7</v>
      </c>
      <c r="F44" s="54">
        <v>44713</v>
      </c>
      <c r="G44" s="54">
        <v>45504</v>
      </c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49" t="s">
        <v>1</v>
      </c>
      <c r="Z44" s="49" t="s">
        <v>1</v>
      </c>
      <c r="AA44" s="80"/>
      <c r="AB44" s="80"/>
      <c r="AC44" s="49" t="s">
        <v>1</v>
      </c>
      <c r="AD44" s="49" t="s">
        <v>1</v>
      </c>
      <c r="AE44" s="80"/>
      <c r="AF44" s="80"/>
      <c r="AG44" s="49" t="s">
        <v>1</v>
      </c>
      <c r="AH44" s="49" t="s">
        <v>1</v>
      </c>
      <c r="AI44" s="80"/>
      <c r="AJ44" s="80"/>
      <c r="AK44" s="27"/>
    </row>
    <row r="45" spans="1:37" ht="129" hidden="1" customHeight="1" x14ac:dyDescent="0.25">
      <c r="A45" s="75" t="s">
        <v>22</v>
      </c>
      <c r="B45" s="43" t="s">
        <v>72</v>
      </c>
      <c r="C45" s="44" t="s">
        <v>61</v>
      </c>
      <c r="D45" s="44" t="s">
        <v>15</v>
      </c>
      <c r="E45" s="51" t="s">
        <v>7</v>
      </c>
      <c r="F45" s="47">
        <v>44562</v>
      </c>
      <c r="G45" s="47">
        <v>45657</v>
      </c>
      <c r="H45" s="48">
        <v>0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51" t="s">
        <v>1</v>
      </c>
      <c r="Y45" s="51" t="s">
        <v>1</v>
      </c>
      <c r="Z45" s="51" t="s">
        <v>1</v>
      </c>
      <c r="AA45" s="51" t="s">
        <v>1</v>
      </c>
      <c r="AB45" s="51" t="s">
        <v>1</v>
      </c>
      <c r="AC45" s="51" t="s">
        <v>1</v>
      </c>
      <c r="AD45" s="51" t="s">
        <v>1</v>
      </c>
      <c r="AE45" s="51" t="s">
        <v>1</v>
      </c>
      <c r="AF45" s="51" t="s">
        <v>1</v>
      </c>
      <c r="AG45" s="51" t="s">
        <v>1</v>
      </c>
      <c r="AH45" s="51" t="s">
        <v>1</v>
      </c>
      <c r="AI45" s="51" t="s">
        <v>1</v>
      </c>
      <c r="AJ45" s="51" t="s">
        <v>1</v>
      </c>
      <c r="AK45" s="27"/>
    </row>
    <row r="46" spans="1:37" ht="107.25" hidden="1" customHeight="1" x14ac:dyDescent="0.25">
      <c r="A46" s="49" t="s">
        <v>31</v>
      </c>
      <c r="B46" s="53" t="s">
        <v>65</v>
      </c>
      <c r="C46" s="51" t="s">
        <v>61</v>
      </c>
      <c r="D46" s="51" t="s">
        <v>15</v>
      </c>
      <c r="E46" s="51" t="s">
        <v>7</v>
      </c>
      <c r="F46" s="54">
        <v>44562</v>
      </c>
      <c r="G46" s="54">
        <v>45657</v>
      </c>
      <c r="H46" s="55">
        <v>0</v>
      </c>
      <c r="I46" s="56">
        <v>0</v>
      </c>
      <c r="J46" s="56">
        <v>0</v>
      </c>
      <c r="K46" s="56">
        <v>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  <c r="R46" s="56">
        <v>0</v>
      </c>
      <c r="S46" s="56">
        <v>0</v>
      </c>
      <c r="T46" s="56">
        <v>0</v>
      </c>
      <c r="U46" s="56">
        <v>0</v>
      </c>
      <c r="V46" s="56">
        <v>0</v>
      </c>
      <c r="W46" s="56">
        <v>0</v>
      </c>
      <c r="X46" s="51" t="s">
        <v>1</v>
      </c>
      <c r="Y46" s="51" t="s">
        <v>1</v>
      </c>
      <c r="Z46" s="51" t="s">
        <v>1</v>
      </c>
      <c r="AA46" s="51" t="s">
        <v>1</v>
      </c>
      <c r="AB46" s="51" t="s">
        <v>1</v>
      </c>
      <c r="AC46" s="51" t="s">
        <v>1</v>
      </c>
      <c r="AD46" s="51" t="s">
        <v>1</v>
      </c>
      <c r="AE46" s="51" t="s">
        <v>1</v>
      </c>
      <c r="AF46" s="51" t="s">
        <v>1</v>
      </c>
      <c r="AG46" s="51" t="s">
        <v>1</v>
      </c>
      <c r="AH46" s="51" t="s">
        <v>1</v>
      </c>
      <c r="AI46" s="51" t="s">
        <v>1</v>
      </c>
      <c r="AJ46" s="51" t="s">
        <v>1</v>
      </c>
      <c r="AK46" s="27"/>
    </row>
    <row r="47" spans="1:37" s="6" customFormat="1" ht="114.75" hidden="1" customHeight="1" x14ac:dyDescent="0.25">
      <c r="A47" s="49" t="s">
        <v>32</v>
      </c>
      <c r="B47" s="53" t="s">
        <v>66</v>
      </c>
      <c r="C47" s="51" t="s">
        <v>61</v>
      </c>
      <c r="D47" s="51" t="s">
        <v>15</v>
      </c>
      <c r="E47" s="51" t="s">
        <v>7</v>
      </c>
      <c r="F47" s="54">
        <v>44562</v>
      </c>
      <c r="G47" s="54">
        <v>45657</v>
      </c>
      <c r="H47" s="55">
        <v>0</v>
      </c>
      <c r="I47" s="56">
        <v>0</v>
      </c>
      <c r="J47" s="56">
        <v>0</v>
      </c>
      <c r="K47" s="56">
        <v>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6">
        <v>0</v>
      </c>
      <c r="V47" s="56">
        <v>0</v>
      </c>
      <c r="W47" s="56">
        <v>0</v>
      </c>
      <c r="X47" s="51" t="s">
        <v>1</v>
      </c>
      <c r="Y47" s="51" t="s">
        <v>1</v>
      </c>
      <c r="Z47" s="51" t="s">
        <v>1</v>
      </c>
      <c r="AA47" s="51" t="s">
        <v>1</v>
      </c>
      <c r="AB47" s="51" t="s">
        <v>1</v>
      </c>
      <c r="AC47" s="51" t="s">
        <v>1</v>
      </c>
      <c r="AD47" s="51" t="s">
        <v>1</v>
      </c>
      <c r="AE47" s="51" t="s">
        <v>1</v>
      </c>
      <c r="AF47" s="51" t="s">
        <v>1</v>
      </c>
      <c r="AG47" s="51" t="s">
        <v>1</v>
      </c>
      <c r="AH47" s="51" t="s">
        <v>1</v>
      </c>
      <c r="AI47" s="51" t="s">
        <v>1</v>
      </c>
      <c r="AJ47" s="51" t="s">
        <v>1</v>
      </c>
      <c r="AK47" s="28"/>
    </row>
    <row r="48" spans="1:37" ht="108" hidden="1" customHeight="1" x14ac:dyDescent="0.25">
      <c r="A48" s="49" t="s">
        <v>33</v>
      </c>
      <c r="B48" s="53" t="s">
        <v>67</v>
      </c>
      <c r="C48" s="51" t="s">
        <v>61</v>
      </c>
      <c r="D48" s="51" t="s">
        <v>15</v>
      </c>
      <c r="E48" s="51" t="s">
        <v>7</v>
      </c>
      <c r="F48" s="54">
        <v>44562</v>
      </c>
      <c r="G48" s="54">
        <v>45657</v>
      </c>
      <c r="H48" s="55">
        <v>0</v>
      </c>
      <c r="I48" s="56">
        <v>0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  <c r="R48" s="56">
        <v>0</v>
      </c>
      <c r="S48" s="56">
        <v>0</v>
      </c>
      <c r="T48" s="56">
        <v>0</v>
      </c>
      <c r="U48" s="56">
        <v>0</v>
      </c>
      <c r="V48" s="56">
        <v>0</v>
      </c>
      <c r="W48" s="56">
        <v>0</v>
      </c>
      <c r="X48" s="51" t="s">
        <v>1</v>
      </c>
      <c r="Y48" s="51" t="s">
        <v>1</v>
      </c>
      <c r="Z48" s="51" t="s">
        <v>1</v>
      </c>
      <c r="AA48" s="51" t="s">
        <v>1</v>
      </c>
      <c r="AB48" s="51" t="s">
        <v>1</v>
      </c>
      <c r="AC48" s="51" t="s">
        <v>1</v>
      </c>
      <c r="AD48" s="51" t="s">
        <v>1</v>
      </c>
      <c r="AE48" s="51" t="s">
        <v>1</v>
      </c>
      <c r="AF48" s="51" t="s">
        <v>1</v>
      </c>
      <c r="AG48" s="51" t="s">
        <v>1</v>
      </c>
      <c r="AH48" s="51" t="s">
        <v>1</v>
      </c>
      <c r="AI48" s="51" t="s">
        <v>1</v>
      </c>
      <c r="AJ48" s="51" t="s">
        <v>1</v>
      </c>
      <c r="AK48" s="27"/>
    </row>
    <row r="49" spans="1:38" ht="111.75" hidden="1" customHeight="1" x14ac:dyDescent="0.25">
      <c r="A49" s="49" t="s">
        <v>37</v>
      </c>
      <c r="B49" s="53" t="s">
        <v>68</v>
      </c>
      <c r="C49" s="51" t="s">
        <v>61</v>
      </c>
      <c r="D49" s="51" t="s">
        <v>15</v>
      </c>
      <c r="E49" s="51" t="s">
        <v>7</v>
      </c>
      <c r="F49" s="54">
        <v>44562</v>
      </c>
      <c r="G49" s="54">
        <v>45657</v>
      </c>
      <c r="H49" s="55">
        <v>0</v>
      </c>
      <c r="I49" s="56">
        <v>0</v>
      </c>
      <c r="J49" s="56">
        <v>0</v>
      </c>
      <c r="K49" s="56">
        <v>0</v>
      </c>
      <c r="L49" s="56">
        <v>0</v>
      </c>
      <c r="M49" s="56">
        <v>0</v>
      </c>
      <c r="N49" s="56">
        <v>0</v>
      </c>
      <c r="O49" s="56">
        <v>0</v>
      </c>
      <c r="P49" s="56">
        <v>0</v>
      </c>
      <c r="Q49" s="56">
        <v>0</v>
      </c>
      <c r="R49" s="56">
        <v>0</v>
      </c>
      <c r="S49" s="56">
        <v>0</v>
      </c>
      <c r="T49" s="56">
        <v>0</v>
      </c>
      <c r="U49" s="56">
        <v>0</v>
      </c>
      <c r="V49" s="56">
        <v>0</v>
      </c>
      <c r="W49" s="56">
        <v>0</v>
      </c>
      <c r="X49" s="51" t="s">
        <v>1</v>
      </c>
      <c r="Y49" s="51" t="s">
        <v>1</v>
      </c>
      <c r="Z49" s="51" t="s">
        <v>1</v>
      </c>
      <c r="AA49" s="51" t="s">
        <v>1</v>
      </c>
      <c r="AB49" s="51" t="s">
        <v>1</v>
      </c>
      <c r="AC49" s="51" t="s">
        <v>1</v>
      </c>
      <c r="AD49" s="51" t="s">
        <v>1</v>
      </c>
      <c r="AE49" s="51" t="s">
        <v>1</v>
      </c>
      <c r="AF49" s="51" t="s">
        <v>1</v>
      </c>
      <c r="AG49" s="51" t="s">
        <v>1</v>
      </c>
      <c r="AH49" s="51" t="s">
        <v>1</v>
      </c>
      <c r="AI49" s="51" t="s">
        <v>1</v>
      </c>
      <c r="AJ49" s="51" t="s">
        <v>1</v>
      </c>
      <c r="AK49" s="27"/>
    </row>
    <row r="50" spans="1:38" ht="112.5" hidden="1" customHeight="1" x14ac:dyDescent="0.25">
      <c r="A50" s="57"/>
      <c r="B50" s="58" t="s">
        <v>69</v>
      </c>
      <c r="C50" s="51" t="s">
        <v>61</v>
      </c>
      <c r="D50" s="59" t="s">
        <v>15</v>
      </c>
      <c r="E50" s="59" t="s">
        <v>7</v>
      </c>
      <c r="F50" s="54">
        <v>44562</v>
      </c>
      <c r="G50" s="54">
        <v>45657</v>
      </c>
      <c r="H50" s="60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59" t="s">
        <v>1</v>
      </c>
      <c r="Y50" s="59" t="s">
        <v>1</v>
      </c>
      <c r="Z50" s="59" t="s">
        <v>1</v>
      </c>
      <c r="AA50" s="59" t="s">
        <v>1</v>
      </c>
      <c r="AB50" s="59" t="s">
        <v>1</v>
      </c>
      <c r="AC50" s="59" t="s">
        <v>1</v>
      </c>
      <c r="AD50" s="59" t="s">
        <v>1</v>
      </c>
      <c r="AE50" s="59" t="s">
        <v>1</v>
      </c>
      <c r="AF50" s="59" t="s">
        <v>1</v>
      </c>
      <c r="AG50" s="59" t="s">
        <v>1</v>
      </c>
      <c r="AH50" s="59" t="s">
        <v>1</v>
      </c>
      <c r="AI50" s="59" t="s">
        <v>1</v>
      </c>
      <c r="AJ50" s="59" t="s">
        <v>1</v>
      </c>
      <c r="AK50" s="27"/>
    </row>
    <row r="51" spans="1:38" s="36" customFormat="1" ht="106.5" customHeight="1" x14ac:dyDescent="0.25">
      <c r="A51" s="74" t="s">
        <v>23</v>
      </c>
      <c r="B51" s="62" t="s">
        <v>71</v>
      </c>
      <c r="C51" s="44" t="s">
        <v>61</v>
      </c>
      <c r="D51" s="63" t="s">
        <v>15</v>
      </c>
      <c r="E51" s="63" t="s">
        <v>7</v>
      </c>
      <c r="F51" s="47">
        <v>44562</v>
      </c>
      <c r="G51" s="47">
        <v>45657</v>
      </c>
      <c r="H51" s="64">
        <f>I51+N51+S51</f>
        <v>51741.9</v>
      </c>
      <c r="I51" s="64">
        <f>J51+K51+L51+M51</f>
        <v>21604.300000000003</v>
      </c>
      <c r="J51" s="64">
        <f>J52+J53+J54</f>
        <v>0</v>
      </c>
      <c r="K51" s="64">
        <f t="shared" ref="K51" si="16">K52+K53+K54</f>
        <v>21604.300000000003</v>
      </c>
      <c r="L51" s="64">
        <f t="shared" ref="L51" si="17">L52+L53+L54</f>
        <v>0</v>
      </c>
      <c r="M51" s="64">
        <f t="shared" ref="M51" si="18">M52+M53+M54</f>
        <v>0</v>
      </c>
      <c r="N51" s="64">
        <f>O51+P51+Q51+R51</f>
        <v>15065</v>
      </c>
      <c r="O51" s="64">
        <f>O52+O53+O54</f>
        <v>0</v>
      </c>
      <c r="P51" s="64">
        <f>P52+P53+P54</f>
        <v>15065</v>
      </c>
      <c r="Q51" s="64">
        <f t="shared" ref="Q51:R51" si="19">Q52+Q53+Q54</f>
        <v>0</v>
      </c>
      <c r="R51" s="64">
        <f t="shared" si="19"/>
        <v>0</v>
      </c>
      <c r="S51" s="64">
        <f>T51+U51+V51+W51</f>
        <v>15072.599999999999</v>
      </c>
      <c r="T51" s="64">
        <f>T52+T53+T54</f>
        <v>0</v>
      </c>
      <c r="U51" s="64">
        <f t="shared" ref="U51:W51" si="20">U52+U53+U54</f>
        <v>15072.599999999999</v>
      </c>
      <c r="V51" s="64">
        <f t="shared" si="20"/>
        <v>0</v>
      </c>
      <c r="W51" s="64">
        <f t="shared" si="20"/>
        <v>0</v>
      </c>
      <c r="X51" s="59" t="s">
        <v>1</v>
      </c>
      <c r="Y51" s="59" t="s">
        <v>1</v>
      </c>
      <c r="Z51" s="59" t="s">
        <v>1</v>
      </c>
      <c r="AA51" s="59" t="s">
        <v>1</v>
      </c>
      <c r="AB51" s="59" t="s">
        <v>1</v>
      </c>
      <c r="AC51" s="59" t="s">
        <v>1</v>
      </c>
      <c r="AD51" s="59" t="s">
        <v>1</v>
      </c>
      <c r="AE51" s="59" t="s">
        <v>1</v>
      </c>
      <c r="AF51" s="59" t="s">
        <v>1</v>
      </c>
      <c r="AG51" s="59" t="s">
        <v>1</v>
      </c>
      <c r="AH51" s="59" t="s">
        <v>1</v>
      </c>
      <c r="AI51" s="59" t="s">
        <v>1</v>
      </c>
      <c r="AJ51" s="59" t="s">
        <v>1</v>
      </c>
      <c r="AK51" s="42"/>
    </row>
    <row r="52" spans="1:38" s="36" customFormat="1" ht="156" customHeight="1" x14ac:dyDescent="0.25">
      <c r="A52" s="73" t="s">
        <v>54</v>
      </c>
      <c r="B52" s="58" t="s">
        <v>43</v>
      </c>
      <c r="C52" s="51" t="s">
        <v>61</v>
      </c>
      <c r="D52" s="59" t="s">
        <v>15</v>
      </c>
      <c r="E52" s="59" t="s">
        <v>7</v>
      </c>
      <c r="F52" s="54">
        <v>44562</v>
      </c>
      <c r="G52" s="54">
        <v>45657</v>
      </c>
      <c r="H52" s="60">
        <f>I52+N52+S52</f>
        <v>48058.5</v>
      </c>
      <c r="I52" s="60">
        <f t="shared" ref="I52:I54" si="21">J52+K52+L52+M52</f>
        <v>20385.7</v>
      </c>
      <c r="J52" s="60">
        <v>0</v>
      </c>
      <c r="K52" s="60">
        <v>20385.7</v>
      </c>
      <c r="L52" s="60">
        <v>0</v>
      </c>
      <c r="M52" s="60">
        <v>0</v>
      </c>
      <c r="N52" s="60">
        <f t="shared" ref="N52:N53" si="22">O52+P52+Q52+R52</f>
        <v>13836.4</v>
      </c>
      <c r="O52" s="60">
        <v>0</v>
      </c>
      <c r="P52" s="60">
        <v>13836.4</v>
      </c>
      <c r="Q52" s="60">
        <v>0</v>
      </c>
      <c r="R52" s="60">
        <v>0</v>
      </c>
      <c r="S52" s="60">
        <f t="shared" ref="S52:S54" si="23">T52+U52+V52+W52</f>
        <v>13836.4</v>
      </c>
      <c r="T52" s="60">
        <v>0</v>
      </c>
      <c r="U52" s="60">
        <v>13836.4</v>
      </c>
      <c r="V52" s="60">
        <v>0</v>
      </c>
      <c r="W52" s="60">
        <v>0</v>
      </c>
      <c r="X52" s="59" t="s">
        <v>1</v>
      </c>
      <c r="Y52" s="59" t="s">
        <v>1</v>
      </c>
      <c r="Z52" s="59" t="s">
        <v>1</v>
      </c>
      <c r="AA52" s="59" t="s">
        <v>1</v>
      </c>
      <c r="AB52" s="59" t="s">
        <v>1</v>
      </c>
      <c r="AC52" s="59" t="s">
        <v>1</v>
      </c>
      <c r="AD52" s="59" t="s">
        <v>1</v>
      </c>
      <c r="AE52" s="59" t="s">
        <v>1</v>
      </c>
      <c r="AF52" s="59" t="s">
        <v>1</v>
      </c>
      <c r="AG52" s="59" t="s">
        <v>1</v>
      </c>
      <c r="AH52" s="59" t="s">
        <v>1</v>
      </c>
      <c r="AI52" s="59" t="s">
        <v>1</v>
      </c>
      <c r="AJ52" s="59" t="s">
        <v>1</v>
      </c>
      <c r="AK52" s="42"/>
    </row>
    <row r="53" spans="1:38" s="36" customFormat="1" ht="125.25" customHeight="1" x14ac:dyDescent="0.25">
      <c r="A53" s="73" t="s">
        <v>55</v>
      </c>
      <c r="B53" s="58" t="s">
        <v>44</v>
      </c>
      <c r="C53" s="51" t="s">
        <v>61</v>
      </c>
      <c r="D53" s="59" t="s">
        <v>15</v>
      </c>
      <c r="E53" s="59" t="s">
        <v>7</v>
      </c>
      <c r="F53" s="54">
        <v>44562</v>
      </c>
      <c r="G53" s="54">
        <v>45657</v>
      </c>
      <c r="H53" s="60">
        <f>I53+N53+S53</f>
        <v>3575.7</v>
      </c>
      <c r="I53" s="60">
        <f t="shared" si="21"/>
        <v>1182.7</v>
      </c>
      <c r="J53" s="60">
        <v>0</v>
      </c>
      <c r="K53" s="60">
        <v>1182.7</v>
      </c>
      <c r="L53" s="60">
        <v>0</v>
      </c>
      <c r="M53" s="60">
        <v>0</v>
      </c>
      <c r="N53" s="60">
        <f t="shared" si="22"/>
        <v>1192.7</v>
      </c>
      <c r="O53" s="60">
        <v>0</v>
      </c>
      <c r="P53" s="60">
        <v>1192.7</v>
      </c>
      <c r="Q53" s="60">
        <v>0</v>
      </c>
      <c r="R53" s="60">
        <v>0</v>
      </c>
      <c r="S53" s="60">
        <f t="shared" si="23"/>
        <v>1200.3</v>
      </c>
      <c r="T53" s="60">
        <v>0</v>
      </c>
      <c r="U53" s="60">
        <v>1200.3</v>
      </c>
      <c r="V53" s="60">
        <v>0</v>
      </c>
      <c r="W53" s="60">
        <v>0</v>
      </c>
      <c r="X53" s="59" t="s">
        <v>1</v>
      </c>
      <c r="Y53" s="59" t="s">
        <v>1</v>
      </c>
      <c r="Z53" s="59" t="s">
        <v>1</v>
      </c>
      <c r="AA53" s="59" t="s">
        <v>1</v>
      </c>
      <c r="AB53" s="59" t="s">
        <v>1</v>
      </c>
      <c r="AC53" s="59" t="s">
        <v>1</v>
      </c>
      <c r="AD53" s="59" t="s">
        <v>1</v>
      </c>
      <c r="AE53" s="59" t="s">
        <v>1</v>
      </c>
      <c r="AF53" s="59" t="s">
        <v>1</v>
      </c>
      <c r="AG53" s="59" t="s">
        <v>1</v>
      </c>
      <c r="AH53" s="59" t="s">
        <v>1</v>
      </c>
      <c r="AI53" s="59" t="s">
        <v>1</v>
      </c>
      <c r="AJ53" s="59" t="s">
        <v>1</v>
      </c>
      <c r="AK53" s="42"/>
    </row>
    <row r="54" spans="1:38" s="36" customFormat="1" ht="115.5" customHeight="1" x14ac:dyDescent="0.25">
      <c r="A54" s="73" t="s">
        <v>38</v>
      </c>
      <c r="B54" s="58" t="s">
        <v>45</v>
      </c>
      <c r="C54" s="51" t="s">
        <v>61</v>
      </c>
      <c r="D54" s="59" t="s">
        <v>15</v>
      </c>
      <c r="E54" s="59" t="s">
        <v>7</v>
      </c>
      <c r="F54" s="54">
        <v>44562</v>
      </c>
      <c r="G54" s="54">
        <v>45657</v>
      </c>
      <c r="H54" s="60">
        <f>I54+N54+S54</f>
        <v>107.69999999999999</v>
      </c>
      <c r="I54" s="60">
        <f t="shared" si="21"/>
        <v>35.9</v>
      </c>
      <c r="J54" s="60">
        <v>0</v>
      </c>
      <c r="K54" s="60">
        <v>35.9</v>
      </c>
      <c r="L54" s="60">
        <v>0</v>
      </c>
      <c r="M54" s="60">
        <v>0</v>
      </c>
      <c r="N54" s="60">
        <f>P54</f>
        <v>35.9</v>
      </c>
      <c r="O54" s="60">
        <v>0</v>
      </c>
      <c r="P54" s="60">
        <v>35.9</v>
      </c>
      <c r="Q54" s="60">
        <v>0</v>
      </c>
      <c r="R54" s="60">
        <v>0</v>
      </c>
      <c r="S54" s="60">
        <f t="shared" si="23"/>
        <v>35.9</v>
      </c>
      <c r="T54" s="60">
        <v>0</v>
      </c>
      <c r="U54" s="60">
        <v>35.9</v>
      </c>
      <c r="V54" s="60">
        <v>0</v>
      </c>
      <c r="W54" s="60">
        <v>0</v>
      </c>
      <c r="X54" s="59" t="s">
        <v>1</v>
      </c>
      <c r="Y54" s="59" t="s">
        <v>1</v>
      </c>
      <c r="Z54" s="59" t="s">
        <v>1</v>
      </c>
      <c r="AA54" s="59" t="s">
        <v>1</v>
      </c>
      <c r="AB54" s="59" t="s">
        <v>1</v>
      </c>
      <c r="AC54" s="59" t="s">
        <v>1</v>
      </c>
      <c r="AD54" s="59" t="s">
        <v>1</v>
      </c>
      <c r="AE54" s="59" t="s">
        <v>1</v>
      </c>
      <c r="AF54" s="59" t="s">
        <v>1</v>
      </c>
      <c r="AG54" s="59" t="s">
        <v>1</v>
      </c>
      <c r="AH54" s="59" t="s">
        <v>1</v>
      </c>
      <c r="AI54" s="59" t="s">
        <v>1</v>
      </c>
      <c r="AJ54" s="59" t="s">
        <v>1</v>
      </c>
      <c r="AK54" s="42"/>
    </row>
    <row r="55" spans="1:38" ht="107.25" customHeight="1" x14ac:dyDescent="0.25">
      <c r="A55" s="21"/>
      <c r="B55" s="53" t="s">
        <v>92</v>
      </c>
      <c r="C55" s="51" t="s">
        <v>61</v>
      </c>
      <c r="D55" s="51" t="s">
        <v>15</v>
      </c>
      <c r="E55" s="51" t="s">
        <v>7</v>
      </c>
      <c r="F55" s="54">
        <v>44562</v>
      </c>
      <c r="G55" s="54">
        <v>45657</v>
      </c>
      <c r="H55" s="48"/>
      <c r="I55" s="48"/>
      <c r="J55" s="48"/>
      <c r="K55" s="48"/>
      <c r="L55" s="48"/>
      <c r="M55" s="48"/>
      <c r="N55" s="48"/>
      <c r="O55" s="48"/>
      <c r="P55" s="48" t="s">
        <v>59</v>
      </c>
      <c r="Q55" s="48"/>
      <c r="R55" s="48"/>
      <c r="S55" s="48"/>
      <c r="T55" s="48"/>
      <c r="U55" s="48"/>
      <c r="V55" s="48"/>
      <c r="W55" s="48"/>
      <c r="X55" s="51"/>
      <c r="Y55" s="51"/>
      <c r="Z55" s="51"/>
      <c r="AA55" s="51" t="s">
        <v>1</v>
      </c>
      <c r="AB55" s="51"/>
      <c r="AC55" s="51"/>
      <c r="AD55" s="51"/>
      <c r="AE55" s="51" t="s">
        <v>1</v>
      </c>
      <c r="AF55" s="51"/>
      <c r="AG55" s="51"/>
      <c r="AH55" s="51"/>
      <c r="AI55" s="51"/>
      <c r="AJ55" s="51" t="s">
        <v>1</v>
      </c>
      <c r="AK55" s="27"/>
      <c r="AL55" s="79"/>
    </row>
    <row r="56" spans="1:38" ht="39.75" customHeight="1" x14ac:dyDescent="0.25">
      <c r="A56" s="25"/>
      <c r="B56" s="67" t="s">
        <v>8</v>
      </c>
      <c r="C56" s="26"/>
      <c r="D56" s="26"/>
      <c r="E56" s="26"/>
      <c r="F56" s="24"/>
      <c r="G56" s="24"/>
      <c r="H56" s="68">
        <f>I56+N56+S56</f>
        <v>51741.9</v>
      </c>
      <c r="I56" s="68">
        <f>I51</f>
        <v>21604.300000000003</v>
      </c>
      <c r="J56" s="68">
        <f t="shared" ref="J56:W56" si="24">J51</f>
        <v>0</v>
      </c>
      <c r="K56" s="68">
        <f t="shared" si="24"/>
        <v>21604.300000000003</v>
      </c>
      <c r="L56" s="68">
        <f t="shared" si="24"/>
        <v>0</v>
      </c>
      <c r="M56" s="68">
        <f t="shared" si="24"/>
        <v>0</v>
      </c>
      <c r="N56" s="68">
        <f t="shared" si="24"/>
        <v>15065</v>
      </c>
      <c r="O56" s="68">
        <f t="shared" si="24"/>
        <v>0</v>
      </c>
      <c r="P56" s="68">
        <f t="shared" si="24"/>
        <v>15065</v>
      </c>
      <c r="Q56" s="68">
        <f t="shared" si="24"/>
        <v>0</v>
      </c>
      <c r="R56" s="68">
        <f t="shared" si="24"/>
        <v>0</v>
      </c>
      <c r="S56" s="68">
        <f t="shared" si="24"/>
        <v>15072.599999999999</v>
      </c>
      <c r="T56" s="68">
        <f t="shared" si="24"/>
        <v>0</v>
      </c>
      <c r="U56" s="68">
        <f t="shared" si="24"/>
        <v>15072.599999999999</v>
      </c>
      <c r="V56" s="68">
        <f t="shared" si="24"/>
        <v>0</v>
      </c>
      <c r="W56" s="68">
        <f t="shared" si="24"/>
        <v>0</v>
      </c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7"/>
    </row>
    <row r="57" spans="1:38" ht="39.75" customHeight="1" x14ac:dyDescent="0.3">
      <c r="A57" s="57"/>
      <c r="B57" s="89" t="s">
        <v>9</v>
      </c>
      <c r="C57" s="45"/>
      <c r="D57" s="45"/>
      <c r="E57" s="45"/>
      <c r="F57" s="47"/>
      <c r="G57" s="47"/>
      <c r="H57" s="70">
        <f>I57+N57+S57</f>
        <v>55201.4</v>
      </c>
      <c r="I57" s="48">
        <f>I56+I33</f>
        <v>25063.800000000003</v>
      </c>
      <c r="J57" s="48">
        <f t="shared" ref="J57:W57" si="25">J56</f>
        <v>0</v>
      </c>
      <c r="K57" s="48">
        <f>K56+K33</f>
        <v>25063.800000000003</v>
      </c>
      <c r="L57" s="48">
        <f t="shared" si="25"/>
        <v>0</v>
      </c>
      <c r="M57" s="48">
        <f t="shared" si="25"/>
        <v>0</v>
      </c>
      <c r="N57" s="48">
        <f t="shared" si="25"/>
        <v>15065</v>
      </c>
      <c r="O57" s="48">
        <f t="shared" si="25"/>
        <v>0</v>
      </c>
      <c r="P57" s="48">
        <f t="shared" si="25"/>
        <v>15065</v>
      </c>
      <c r="Q57" s="48">
        <f t="shared" si="25"/>
        <v>0</v>
      </c>
      <c r="R57" s="48">
        <f t="shared" si="25"/>
        <v>0</v>
      </c>
      <c r="S57" s="48">
        <f t="shared" si="25"/>
        <v>15072.599999999999</v>
      </c>
      <c r="T57" s="48">
        <f t="shared" si="25"/>
        <v>0</v>
      </c>
      <c r="U57" s="48">
        <f t="shared" si="25"/>
        <v>15072.599999999999</v>
      </c>
      <c r="V57" s="48">
        <f t="shared" si="25"/>
        <v>0</v>
      </c>
      <c r="W57" s="48">
        <f t="shared" si="25"/>
        <v>0</v>
      </c>
      <c r="X57" s="71"/>
      <c r="Y57" s="71"/>
      <c r="Z57" s="71"/>
      <c r="AA57" s="71"/>
      <c r="AB57" s="72"/>
      <c r="AC57" s="72"/>
      <c r="AD57" s="72"/>
      <c r="AE57" s="72"/>
      <c r="AF57" s="71"/>
      <c r="AG57" s="71"/>
      <c r="AH57" s="71"/>
      <c r="AI57" s="71"/>
      <c r="AJ57" s="71"/>
      <c r="AK57" s="27"/>
    </row>
    <row r="59" spans="1:38" x14ac:dyDescent="0.25">
      <c r="C59" s="7"/>
      <c r="D59" s="38"/>
      <c r="E59" s="7"/>
      <c r="F59" s="7"/>
      <c r="G59" s="7"/>
      <c r="H59" s="7"/>
    </row>
  </sheetData>
  <mergeCells count="29">
    <mergeCell ref="A41:AJ41"/>
    <mergeCell ref="A5:AJ6"/>
    <mergeCell ref="F7:F9"/>
    <mergeCell ref="G7:G9"/>
    <mergeCell ref="X7:AA8"/>
    <mergeCell ref="S8:W8"/>
    <mergeCell ref="N8:R8"/>
    <mergeCell ref="I7:W7"/>
    <mergeCell ref="A20:AJ20"/>
    <mergeCell ref="E29:E32"/>
    <mergeCell ref="E21:E27"/>
    <mergeCell ref="E7:E9"/>
    <mergeCell ref="A11:AJ11"/>
    <mergeCell ref="A12:AJ12"/>
    <mergeCell ref="A13:AJ13"/>
    <mergeCell ref="A35:AJ35"/>
    <mergeCell ref="I2:AJ2"/>
    <mergeCell ref="AF7:AJ8"/>
    <mergeCell ref="H7:H9"/>
    <mergeCell ref="I8:M8"/>
    <mergeCell ref="AH9:AI9"/>
    <mergeCell ref="V3:AJ3"/>
    <mergeCell ref="AB7:AE8"/>
    <mergeCell ref="E36:E39"/>
    <mergeCell ref="A7:A9"/>
    <mergeCell ref="B7:B9"/>
    <mergeCell ref="C7:C9"/>
    <mergeCell ref="D7:D9"/>
    <mergeCell ref="A34:AJ34"/>
  </mergeCells>
  <pageMargins left="0.28999999999999998" right="0.26" top="1.19" bottom="0.77" header="0.31496062992125984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2022-09-28T05:29:36Z</cp:lastPrinted>
  <dcterms:created xsi:type="dcterms:W3CDTF">2014-02-04T07:39:47Z</dcterms:created>
  <dcterms:modified xsi:type="dcterms:W3CDTF">2022-09-30T13:35:57Z</dcterms:modified>
</cp:coreProperties>
</file>