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75" yWindow="255" windowWidth="11310" windowHeight="6450" firstSheet="2" activeTab="2"/>
  </bookViews>
  <sheets>
    <sheet name="Приложение" sheetId="1" state="hidden" r:id="rId1"/>
    <sheet name="ВУСы федеральные 14 год" sheetId="2" state="hidden" r:id="rId2"/>
    <sheet name="Распределение 2 вар." sheetId="4" r:id="rId3"/>
  </sheets>
  <definedNames>
    <definedName name="_xlnm.Print_Titles" localSheetId="1">'ВУСы федеральные 14 год'!$A:$A</definedName>
    <definedName name="_xlnm.Print_Titles" localSheetId="0">Приложение!$A:$A</definedName>
    <definedName name="_xlnm.Print_Area" localSheetId="1">'ВУСы федеральные 14 год'!$A$1:$K$35</definedName>
    <definedName name="_xlnm.Print_Area" localSheetId="0">Приложение!$A$1:$B$39</definedName>
    <definedName name="_xlnm.Print_Area" localSheetId="2">'Распределение 2 вар.'!$A$7:$L$26</definedName>
  </definedNames>
  <calcPr calcId="125725" fullPrecision="0"/>
</workbook>
</file>

<file path=xl/calcChain.xml><?xml version="1.0" encoding="utf-8"?>
<calcChain xmlns="http://schemas.openxmlformats.org/spreadsheetml/2006/main">
  <c r="K25" i="2"/>
  <c r="K21"/>
  <c r="K17"/>
  <c r="K15"/>
  <c r="K13"/>
  <c r="J27"/>
  <c r="H13"/>
  <c r="H27" s="1"/>
  <c r="H14"/>
  <c r="K14" s="1"/>
  <c r="H15"/>
  <c r="H16"/>
  <c r="K16" s="1"/>
  <c r="H17"/>
  <c r="H18"/>
  <c r="K18" s="1"/>
  <c r="H19"/>
  <c r="K19" s="1"/>
  <c r="H20"/>
  <c r="K20" s="1"/>
  <c r="H21"/>
  <c r="H22"/>
  <c r="K22" s="1"/>
  <c r="H23"/>
  <c r="K23" s="1"/>
  <c r="H24"/>
  <c r="K24" s="1"/>
  <c r="H25"/>
  <c r="H26"/>
  <c r="K26" s="1"/>
  <c r="H12"/>
  <c r="K12" s="1"/>
  <c r="K27" s="1"/>
  <c r="B27"/>
  <c r="B31" i="1"/>
</calcChain>
</file>

<file path=xl/sharedStrings.xml><?xml version="1.0" encoding="utf-8"?>
<sst xmlns="http://schemas.openxmlformats.org/spreadsheetml/2006/main" count="113" uniqueCount="64">
  <si>
    <t>Наименование муниципальных образований</t>
  </si>
  <si>
    <t>ИТОГО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</si>
  <si>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</si>
  <si>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</si>
  <si>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</si>
  <si>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"Усть-Цилемский"</t>
  </si>
  <si>
    <t>Муниципальный район "Койгородский"</t>
  </si>
  <si>
    <t>Муниципальный район "Усть-Куломский"</t>
  </si>
  <si>
    <t>Муниципальный район "Сысольский"</t>
  </si>
  <si>
    <t>Муниципальный район "Вуктыл"</t>
  </si>
  <si>
    <t>Муниципальный район "Ижемский"</t>
  </si>
  <si>
    <t>Муниципальный район "Княжпогостский"</t>
  </si>
  <si>
    <t>Муниципальный район "Корткеросский"</t>
  </si>
  <si>
    <t>Муниципальный район "Печора"</t>
  </si>
  <si>
    <t>Муниципальный район "Прилузский"</t>
  </si>
  <si>
    <t>Муниципальный район "Сосногорск"</t>
  </si>
  <si>
    <t>Муниципальный район "Сыктывдинский"</t>
  </si>
  <si>
    <t>Городской округ "Воркута"</t>
  </si>
  <si>
    <t>Городской округ "Инта"</t>
  </si>
  <si>
    <t>Городской округ "Сыктывкар"</t>
  </si>
  <si>
    <t>Городской округ "Усинск"</t>
  </si>
  <si>
    <t>Городской округ "Ухта"</t>
  </si>
  <si>
    <t>Сумма 
(тыс. рублей)</t>
  </si>
  <si>
    <t>Инициатор проекта:</t>
  </si>
  <si>
    <t>Заместитель Главы Республики Коми -</t>
  </si>
  <si>
    <t>министр финансов Республики Коми</t>
  </si>
  <si>
    <t>______________________ В.А. Тукмаков</t>
  </si>
  <si>
    <t>Таблица __</t>
  </si>
  <si>
    <t>приложения __</t>
  </si>
  <si>
    <t>__.10.2013 г.</t>
  </si>
  <si>
    <t>РАСПРЕДЕЛЕНИЕ</t>
  </si>
  <si>
    <t>(ВИД МбТ без скобок) НА 2014 ГОД</t>
  </si>
  <si>
    <t>НА (ЦЕЛЬ ПРЕДОСТАВЛЕНИЯ МбТ без скобок)</t>
  </si>
  <si>
    <t>СУБВЕНЦИЙ НА 2014 ГОД</t>
  </si>
  <si>
    <t xml:space="preserve"> НА ОСУЩЕСТВЛЕНИЕ ПОЛНОМОЧИЙ
ПО ПЕРВИЧНОМУ ВОИНСКОМУ УЧЕТУ НА ТЕРРИТОРИЯХ,
ГДЕ ОТСУТСТВУЮТ ВОЕННЫЕ КОМИССАРИАТЫ, ЗА СЧЕТ
СРЕДСТВ ФЕДЕРАЛЬНОГО БЮДЖЕТА
</t>
  </si>
  <si>
    <t>освобожденные</t>
  </si>
  <si>
    <t>по совместительству</t>
  </si>
  <si>
    <t>Коэф.рабочего времени</t>
  </si>
  <si>
    <t>Данные согласно отчета по ВУСам за II квартал 2013 года.</t>
  </si>
  <si>
    <t>Количество поселений в которых нет военкоматов всего                                      (Итог Гр.4)</t>
  </si>
  <si>
    <t xml:space="preserve">Итого </t>
  </si>
  <si>
    <t>Распределение федеральных средств                             Гр.7=(Гр.6 всего/Гр5*Гр.4)</t>
  </si>
  <si>
    <t>Количество граждан состоящих на воинском учете из числа проживающих на территории ОМСУ (Гр.4=Гр.1+Гр.2*Гр.3)</t>
  </si>
  <si>
    <t>предусмотренная сумма субвенций в проекте ФБ                (тыс. руб.)</t>
  </si>
  <si>
    <t>НА 2015 ГОД</t>
  </si>
  <si>
    <t>НА 2016 ГОД</t>
  </si>
  <si>
    <t>Наименование</t>
  </si>
  <si>
    <t>№ п/п</t>
  </si>
  <si>
    <t>Х</t>
  </si>
  <si>
    <t>предусмотренная сумма субвенций в проекте ФБ  (тыс. руб.)</t>
  </si>
  <si>
    <t>Данные согласно отчета по ВУСам за II квартал 2014 года.</t>
  </si>
  <si>
    <t>НА 2017 ГОД</t>
  </si>
  <si>
    <t>Распределение федеральных средств на 2015 год                             Гр.10=(Гр.7 всего/итогоГр 6 *Гр.6), (тыс. руб.)</t>
  </si>
  <si>
    <t>Распределение федеральных средств на 2016 год                             Гр.11=(Гр.8 всего/итогоГр6*Гр.6), (тыс. руб.)</t>
  </si>
  <si>
    <t>Распределение федеральных средств на 2017 год                             Гр.12=(Гр.9 всего/итогоГр6*Гр.6), (тыс. руб.)</t>
  </si>
  <si>
    <t xml:space="preserve">РАСЧЕТ 
СУБВЕНЦИЙ НА ОСУЩЕСТВЛЕНИЕ ПОЛНОМОЧИЙ ПО ПЕРВИЧНОМУ ВОИНСКОМУ УЧЕТУ НА ТЕРРИТОРИЯХ, ГДЕ ОТСУТСТВУЮТ ВОЕННЫЕ КОМИССАРИАТЫ, ЗА СЧЕТ СРЕДСТВ ФЕДЕРАЛЬНОГО БЮДЖЕТА В СООТВЕТСТВИИ С ПРИЛОЖЕНИЕМ 2 К ЗАКОНУ ОТ 24 НОЯБРЯ 2008 ГОДА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
</t>
  </si>
  <si>
    <t xml:space="preserve">ГП Кожва </t>
  </si>
  <si>
    <t>ГП Путеец</t>
  </si>
  <si>
    <t>СП Каджером</t>
  </si>
  <si>
    <t>СП Озерный</t>
  </si>
  <si>
    <t>СП Чикшино</t>
  </si>
  <si>
    <t>СП Приуральское</t>
  </si>
  <si>
    <t>Количество граждан состоящих на воинском учете из числа проживающих на территории ОМСУ</t>
  </si>
  <si>
    <t>Количество военно-учетных работников на территории поселений, (Гр.6=ГР5/500), человек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</si>
</sst>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11"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7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5" fillId="0" borderId="0" xfId="0" applyFont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3" fontId="1" fillId="0" borderId="2" xfId="0" applyNumberFormat="1" applyFont="1" applyBorder="1" applyAlignment="1">
      <alignment vertical="top"/>
    </xf>
    <xf numFmtId="0" fontId="1" fillId="0" borderId="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vertical="top"/>
    </xf>
    <xf numFmtId="164" fontId="8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top"/>
    </xf>
    <xf numFmtId="164" fontId="10" fillId="0" borderId="2" xfId="0" applyNumberFormat="1" applyFont="1" applyBorder="1" applyAlignment="1">
      <alignment vertical="top"/>
    </xf>
    <xf numFmtId="164" fontId="10" fillId="0" borderId="2" xfId="0" applyNumberFormat="1" applyFont="1" applyBorder="1" applyAlignment="1">
      <alignment horizontal="right" vertical="top"/>
    </xf>
    <xf numFmtId="0" fontId="9" fillId="0" borderId="2" xfId="0" applyFont="1" applyBorder="1" applyAlignment="1">
      <alignment vertical="top"/>
    </xf>
    <xf numFmtId="0" fontId="9" fillId="0" borderId="2" xfId="0" applyFont="1" applyBorder="1" applyAlignment="1">
      <alignment horizontal="center" vertical="top"/>
    </xf>
    <xf numFmtId="164" fontId="9" fillId="0" borderId="2" xfId="0" applyNumberFormat="1" applyFont="1" applyBorder="1" applyAlignment="1">
      <alignment vertical="top"/>
    </xf>
    <xf numFmtId="164" fontId="10" fillId="0" borderId="2" xfId="0" applyNumberFormat="1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vertical="top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9"/>
  <sheetViews>
    <sheetView zoomScale="80" zoomScaleNormal="80" workbookViewId="0">
      <selection activeCell="F7" sqref="F7"/>
    </sheetView>
  </sheetViews>
  <sheetFormatPr defaultColWidth="8.85546875" defaultRowHeight="15.75" outlineLevelRow="1"/>
  <cols>
    <col min="1" max="1" width="57" style="1" customWidth="1"/>
    <col min="2" max="2" width="18.42578125" style="1" customWidth="1"/>
    <col min="3" max="3" width="3.140625" style="1" bestFit="1" customWidth="1"/>
    <col min="4" max="16384" width="8.85546875" style="1"/>
  </cols>
  <sheetData>
    <row r="1" spans="1:2" ht="18.75">
      <c r="A1" s="12"/>
      <c r="B1" s="14" t="s">
        <v>27</v>
      </c>
    </row>
    <row r="2" spans="1:2" ht="18.75">
      <c r="A2" s="12"/>
      <c r="B2" s="14" t="s">
        <v>28</v>
      </c>
    </row>
    <row r="3" spans="1:2" ht="18.75">
      <c r="A3" s="12"/>
      <c r="B3" s="11"/>
    </row>
    <row r="4" spans="1:2" ht="18.75">
      <c r="A4" s="12"/>
      <c r="B4" s="12"/>
    </row>
    <row r="5" spans="1:2" ht="18.75">
      <c r="A5" s="48" t="s">
        <v>30</v>
      </c>
      <c r="B5" s="48"/>
    </row>
    <row r="6" spans="1:2" ht="18.75">
      <c r="A6" s="48" t="s">
        <v>31</v>
      </c>
      <c r="B6" s="48"/>
    </row>
    <row r="7" spans="1:2" ht="55.5" customHeight="1">
      <c r="A7" s="47" t="s">
        <v>32</v>
      </c>
      <c r="B7" s="47"/>
    </row>
    <row r="8" spans="1:2" ht="21" customHeight="1">
      <c r="A8" s="47"/>
      <c r="B8" s="47"/>
    </row>
    <row r="9" spans="1:2">
      <c r="A9" s="2"/>
      <c r="B9" s="10"/>
    </row>
    <row r="10" spans="1:2" ht="36.75" customHeight="1">
      <c r="A10" s="13" t="s">
        <v>0</v>
      </c>
      <c r="B10" s="13" t="s">
        <v>22</v>
      </c>
    </row>
    <row r="11" spans="1:2" ht="18.75" customHeight="1">
      <c r="A11" s="3" t="s">
        <v>17</v>
      </c>
      <c r="B11" s="4"/>
    </row>
    <row r="12" spans="1:2" ht="18.75" customHeight="1">
      <c r="A12" s="5" t="s">
        <v>18</v>
      </c>
      <c r="B12" s="4"/>
    </row>
    <row r="13" spans="1:2" ht="18.75" customHeight="1">
      <c r="A13" s="6" t="s">
        <v>19</v>
      </c>
      <c r="B13" s="4"/>
    </row>
    <row r="14" spans="1:2" ht="18.75" customHeight="1">
      <c r="A14" s="6" t="s">
        <v>20</v>
      </c>
      <c r="B14" s="4"/>
    </row>
    <row r="15" spans="1:2" ht="18.75" customHeight="1">
      <c r="A15" s="6" t="s">
        <v>21</v>
      </c>
      <c r="B15" s="4"/>
    </row>
    <row r="16" spans="1:2" ht="18.75" customHeight="1">
      <c r="A16" s="5" t="s">
        <v>9</v>
      </c>
      <c r="B16" s="4"/>
    </row>
    <row r="17" spans="1:3" ht="18.75" customHeight="1">
      <c r="A17" s="5" t="s">
        <v>10</v>
      </c>
      <c r="B17" s="4"/>
    </row>
    <row r="18" spans="1:3" ht="18.75" customHeight="1">
      <c r="A18" s="7" t="s">
        <v>11</v>
      </c>
      <c r="B18" s="4"/>
    </row>
    <row r="19" spans="1:3" ht="18.75" customHeight="1">
      <c r="A19" s="6" t="s">
        <v>6</v>
      </c>
      <c r="B19" s="4"/>
    </row>
    <row r="20" spans="1:3" ht="18.75" customHeight="1">
      <c r="A20" s="6" t="s">
        <v>12</v>
      </c>
      <c r="B20" s="4"/>
    </row>
    <row r="21" spans="1:3" ht="18.75" customHeight="1">
      <c r="A21" s="3" t="s">
        <v>13</v>
      </c>
      <c r="B21" s="4"/>
    </row>
    <row r="22" spans="1:3" ht="18.75" customHeight="1">
      <c r="A22" s="6" t="s">
        <v>14</v>
      </c>
      <c r="B22" s="4"/>
    </row>
    <row r="23" spans="1:3" ht="18.75" customHeight="1">
      <c r="A23" s="6" t="s">
        <v>15</v>
      </c>
      <c r="B23" s="4"/>
    </row>
    <row r="24" spans="1:3" ht="18.75" customHeight="1">
      <c r="A24" s="3" t="s">
        <v>16</v>
      </c>
      <c r="B24" s="4"/>
    </row>
    <row r="25" spans="1:3" ht="18.75" customHeight="1">
      <c r="A25" s="6" t="s">
        <v>8</v>
      </c>
      <c r="B25" s="4"/>
    </row>
    <row r="26" spans="1:3" ht="18.75" customHeight="1">
      <c r="A26" s="6" t="s">
        <v>2</v>
      </c>
      <c r="B26" s="4"/>
    </row>
    <row r="27" spans="1:3" ht="18.75" customHeight="1">
      <c r="A27" s="6" t="s">
        <v>3</v>
      </c>
      <c r="B27" s="4"/>
    </row>
    <row r="28" spans="1:3" ht="18.75" customHeight="1">
      <c r="A28" s="6" t="s">
        <v>4</v>
      </c>
      <c r="B28" s="4"/>
    </row>
    <row r="29" spans="1:3" ht="18.75" customHeight="1">
      <c r="A29" s="6" t="s">
        <v>7</v>
      </c>
      <c r="B29" s="4"/>
    </row>
    <row r="30" spans="1:3" ht="18.75" customHeight="1">
      <c r="A30" s="6" t="s">
        <v>5</v>
      </c>
      <c r="B30" s="4"/>
    </row>
    <row r="31" spans="1:3" ht="25.5" customHeight="1">
      <c r="A31" s="8" t="s">
        <v>1</v>
      </c>
      <c r="B31" s="9">
        <f>SUM(B11:B30)</f>
        <v>0</v>
      </c>
      <c r="C31" s="15"/>
    </row>
    <row r="34" spans="1:1" outlineLevel="1">
      <c r="A34" s="16" t="s">
        <v>23</v>
      </c>
    </row>
    <row r="35" spans="1:1" outlineLevel="1">
      <c r="A35" s="16" t="s">
        <v>24</v>
      </c>
    </row>
    <row r="36" spans="1:1" outlineLevel="1">
      <c r="A36" s="16" t="s">
        <v>25</v>
      </c>
    </row>
    <row r="37" spans="1:1" outlineLevel="1">
      <c r="A37"/>
    </row>
    <row r="38" spans="1:1" outlineLevel="1">
      <c r="A38" s="16" t="s">
        <v>26</v>
      </c>
    </row>
    <row r="39" spans="1:1" outlineLevel="1">
      <c r="A39" s="16" t="s">
        <v>29</v>
      </c>
    </row>
  </sheetData>
  <mergeCells count="4">
    <mergeCell ref="A7:B7"/>
    <mergeCell ref="A8:B8"/>
    <mergeCell ref="A6:B6"/>
    <mergeCell ref="A5:B5"/>
  </mergeCells>
  <phoneticPr fontId="0" type="noConversion"/>
  <printOptions horizontalCentered="1"/>
  <pageMargins left="0.98425196850393704" right="0.59055118110236227" top="0.70866141732283472" bottom="0.70866141732283472" header="0.51181102362204722" footer="0.51181102362204722"/>
  <pageSetup paperSize="9" scale="91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5"/>
  <sheetViews>
    <sheetView view="pageBreakPreview" zoomScale="60" zoomScaleNormal="80" workbookViewId="0">
      <selection activeCell="A26" sqref="A26"/>
    </sheetView>
  </sheetViews>
  <sheetFormatPr defaultColWidth="8.85546875" defaultRowHeight="15.75" outlineLevelRow="1"/>
  <cols>
    <col min="1" max="1" width="57" style="1" customWidth="1"/>
    <col min="2" max="2" width="18.42578125" style="1" customWidth="1"/>
    <col min="3" max="3" width="3.140625" style="1" bestFit="1" customWidth="1"/>
    <col min="4" max="4" width="8.85546875" style="1"/>
    <col min="5" max="5" width="17.5703125" style="1" customWidth="1"/>
    <col min="6" max="6" width="22" style="1" customWidth="1"/>
    <col min="7" max="7" width="16.42578125" style="1" customWidth="1"/>
    <col min="8" max="8" width="52.7109375" style="1" customWidth="1"/>
    <col min="9" max="9" width="26.28515625" style="1" customWidth="1"/>
    <col min="10" max="10" width="21.7109375" style="1" customWidth="1"/>
    <col min="11" max="11" width="29.42578125" style="1" customWidth="1"/>
    <col min="12" max="16384" width="8.85546875" style="1"/>
  </cols>
  <sheetData>
    <row r="1" spans="1:11" ht="18.75">
      <c r="A1" s="12"/>
      <c r="B1" s="14" t="s">
        <v>27</v>
      </c>
    </row>
    <row r="2" spans="1:11" ht="18.75">
      <c r="A2" s="12"/>
      <c r="B2" s="14" t="s">
        <v>28</v>
      </c>
    </row>
    <row r="3" spans="1:11" ht="18.75">
      <c r="A3" s="12"/>
      <c r="B3" s="11"/>
    </row>
    <row r="4" spans="1:11" ht="18.75">
      <c r="A4" s="12"/>
      <c r="B4" s="12"/>
    </row>
    <row r="5" spans="1:11" ht="18.75">
      <c r="A5" s="48" t="s">
        <v>30</v>
      </c>
      <c r="B5" s="48"/>
    </row>
    <row r="6" spans="1:11" ht="18.75">
      <c r="A6" s="48" t="s">
        <v>33</v>
      </c>
      <c r="B6" s="48"/>
    </row>
    <row r="7" spans="1:11" ht="135" customHeight="1">
      <c r="A7" s="47" t="s">
        <v>34</v>
      </c>
      <c r="B7" s="47"/>
    </row>
    <row r="8" spans="1:11" ht="11.25" customHeight="1">
      <c r="A8" s="47"/>
      <c r="B8" s="47"/>
    </row>
    <row r="9" spans="1:11" ht="63.75" customHeight="1">
      <c r="A9" s="2"/>
      <c r="B9" s="10"/>
      <c r="E9" s="49" t="s">
        <v>38</v>
      </c>
      <c r="F9" s="49"/>
      <c r="G9" s="50" t="s">
        <v>37</v>
      </c>
      <c r="H9" s="50" t="s">
        <v>42</v>
      </c>
      <c r="I9" s="23" t="s">
        <v>39</v>
      </c>
      <c r="J9" s="17" t="s">
        <v>43</v>
      </c>
      <c r="K9" s="49" t="s">
        <v>41</v>
      </c>
    </row>
    <row r="10" spans="1:11" ht="24.75" customHeight="1">
      <c r="A10" s="52" t="s">
        <v>0</v>
      </c>
      <c r="B10" s="52" t="s">
        <v>22</v>
      </c>
      <c r="E10" s="18" t="s">
        <v>35</v>
      </c>
      <c r="F10" s="18" t="s">
        <v>36</v>
      </c>
      <c r="G10" s="51"/>
      <c r="H10" s="51"/>
      <c r="I10" s="19">
        <v>86.6</v>
      </c>
      <c r="J10" s="19">
        <v>23343.3</v>
      </c>
      <c r="K10" s="49"/>
    </row>
    <row r="11" spans="1:11" ht="13.5" customHeight="1">
      <c r="A11" s="53"/>
      <c r="B11" s="53"/>
      <c r="E11" s="20">
        <v>1</v>
      </c>
      <c r="F11" s="20">
        <v>2</v>
      </c>
      <c r="G11" s="21">
        <v>3</v>
      </c>
      <c r="H11" s="21">
        <v>4</v>
      </c>
      <c r="I11" s="20">
        <v>5</v>
      </c>
      <c r="J11" s="20">
        <v>6</v>
      </c>
      <c r="K11" s="20">
        <v>7</v>
      </c>
    </row>
    <row r="12" spans="1:11" ht="18.75" customHeight="1">
      <c r="A12" s="6" t="s">
        <v>9</v>
      </c>
      <c r="B12" s="4">
        <v>431.3</v>
      </c>
      <c r="E12" s="18">
        <v>0</v>
      </c>
      <c r="F12" s="18">
        <v>4</v>
      </c>
      <c r="G12" s="20">
        <v>0.4</v>
      </c>
      <c r="H12" s="18">
        <f>E12+F12*G12</f>
        <v>1.6</v>
      </c>
      <c r="I12" s="22">
        <v>86.6</v>
      </c>
      <c r="J12" s="24"/>
      <c r="K12" s="24">
        <f>J10/I12*H12</f>
        <v>431.3</v>
      </c>
    </row>
    <row r="13" spans="1:11" ht="18.75" customHeight="1">
      <c r="A13" s="5" t="s">
        <v>10</v>
      </c>
      <c r="B13" s="4">
        <v>1617.3</v>
      </c>
      <c r="E13" s="18">
        <v>4</v>
      </c>
      <c r="F13" s="18">
        <v>5</v>
      </c>
      <c r="G13" s="20">
        <v>0.4</v>
      </c>
      <c r="H13" s="18">
        <f t="shared" ref="H13:H26" si="0">E13+F13*G13</f>
        <v>6</v>
      </c>
      <c r="I13" s="22">
        <v>86.6</v>
      </c>
      <c r="J13" s="24"/>
      <c r="K13" s="24">
        <f>J10/I10*H13</f>
        <v>1617.3</v>
      </c>
    </row>
    <row r="14" spans="1:11" ht="18.75" customHeight="1">
      <c r="A14" s="7" t="s">
        <v>11</v>
      </c>
      <c r="B14" s="4">
        <v>1132.0999999999999</v>
      </c>
      <c r="E14" s="18">
        <v>1</v>
      </c>
      <c r="F14" s="18">
        <v>8</v>
      </c>
      <c r="G14" s="20">
        <v>0.4</v>
      </c>
      <c r="H14" s="18">
        <f t="shared" si="0"/>
        <v>4.2</v>
      </c>
      <c r="I14" s="22">
        <v>86.6</v>
      </c>
      <c r="J14" s="24"/>
      <c r="K14" s="24">
        <f>J10/I10*H14</f>
        <v>1132.0999999999999</v>
      </c>
    </row>
    <row r="15" spans="1:11" ht="18.75" customHeight="1">
      <c r="A15" s="6" t="s">
        <v>6</v>
      </c>
      <c r="B15" s="4">
        <v>1239.9000000000001</v>
      </c>
      <c r="E15" s="18">
        <v>1</v>
      </c>
      <c r="F15" s="18">
        <v>9</v>
      </c>
      <c r="G15" s="20">
        <v>0.4</v>
      </c>
      <c r="H15" s="18">
        <f t="shared" si="0"/>
        <v>4.5999999999999996</v>
      </c>
      <c r="I15" s="22">
        <v>86.6</v>
      </c>
      <c r="J15" s="24"/>
      <c r="K15" s="24">
        <f>J10/I10*H15</f>
        <v>1239.9000000000001</v>
      </c>
    </row>
    <row r="16" spans="1:11" ht="18.75" customHeight="1">
      <c r="A16" s="6" t="s">
        <v>12</v>
      </c>
      <c r="B16" s="4">
        <v>1833</v>
      </c>
      <c r="E16" s="18">
        <v>0</v>
      </c>
      <c r="F16" s="18">
        <v>17</v>
      </c>
      <c r="G16" s="20">
        <v>0.4</v>
      </c>
      <c r="H16" s="18">
        <f t="shared" si="0"/>
        <v>6.8</v>
      </c>
      <c r="I16" s="22">
        <v>86.6</v>
      </c>
      <c r="J16" s="24"/>
      <c r="K16" s="24">
        <f>J10/I10*H16</f>
        <v>1833</v>
      </c>
    </row>
    <row r="17" spans="1:11" ht="18.75" customHeight="1">
      <c r="A17" s="3" t="s">
        <v>13</v>
      </c>
      <c r="B17" s="4">
        <v>1401.7</v>
      </c>
      <c r="E17" s="18">
        <v>4</v>
      </c>
      <c r="F17" s="18">
        <v>3</v>
      </c>
      <c r="G17" s="20">
        <v>0.4</v>
      </c>
      <c r="H17" s="18">
        <f t="shared" si="0"/>
        <v>5.2</v>
      </c>
      <c r="I17" s="22">
        <v>86.6</v>
      </c>
      <c r="J17" s="24"/>
      <c r="K17" s="24">
        <f>J10/I17*H17</f>
        <v>1401.7</v>
      </c>
    </row>
    <row r="18" spans="1:11" ht="18.75" customHeight="1">
      <c r="A18" s="6" t="s">
        <v>14</v>
      </c>
      <c r="B18" s="4">
        <v>1779</v>
      </c>
      <c r="E18" s="18">
        <v>1</v>
      </c>
      <c r="F18" s="18">
        <v>14</v>
      </c>
      <c r="G18" s="20">
        <v>0.4</v>
      </c>
      <c r="H18" s="18">
        <f t="shared" si="0"/>
        <v>6.6</v>
      </c>
      <c r="I18" s="22">
        <v>86.6</v>
      </c>
      <c r="J18" s="22"/>
      <c r="K18" s="24">
        <f>J10/I18*H18</f>
        <v>1779.1</v>
      </c>
    </row>
    <row r="19" spans="1:11" ht="18.75" customHeight="1">
      <c r="A19" s="6" t="s">
        <v>15</v>
      </c>
      <c r="B19" s="4">
        <v>1078.2</v>
      </c>
      <c r="E19" s="18">
        <v>4</v>
      </c>
      <c r="F19" s="18">
        <v>0</v>
      </c>
      <c r="G19" s="20">
        <v>0.4</v>
      </c>
      <c r="H19" s="18">
        <f t="shared" si="0"/>
        <v>4</v>
      </c>
      <c r="I19" s="22">
        <v>86.6</v>
      </c>
      <c r="J19" s="24"/>
      <c r="K19" s="24">
        <f>J10/I19*H19</f>
        <v>1078.2</v>
      </c>
    </row>
    <row r="20" spans="1:11" ht="18.75" customHeight="1">
      <c r="A20" s="3" t="s">
        <v>16</v>
      </c>
      <c r="B20" s="4">
        <v>2426</v>
      </c>
      <c r="E20" s="18">
        <v>5</v>
      </c>
      <c r="F20" s="18">
        <v>10</v>
      </c>
      <c r="G20" s="20">
        <v>0.4</v>
      </c>
      <c r="H20" s="18">
        <f t="shared" si="0"/>
        <v>9</v>
      </c>
      <c r="I20" s="22">
        <v>86.6</v>
      </c>
      <c r="J20" s="24"/>
      <c r="K20" s="24">
        <f>J10/I20*H20</f>
        <v>2426</v>
      </c>
    </row>
    <row r="21" spans="1:11" ht="18.75" customHeight="1">
      <c r="A21" s="6" t="s">
        <v>8</v>
      </c>
      <c r="B21" s="4">
        <v>1078.3</v>
      </c>
      <c r="E21" s="18">
        <v>0</v>
      </c>
      <c r="F21" s="18">
        <v>10</v>
      </c>
      <c r="G21" s="20">
        <v>0.4</v>
      </c>
      <c r="H21" s="18">
        <f t="shared" si="0"/>
        <v>4</v>
      </c>
      <c r="I21" s="22">
        <v>86.6</v>
      </c>
      <c r="J21" s="22"/>
      <c r="K21" s="24">
        <f>J10/I21*H21</f>
        <v>1078.2</v>
      </c>
    </row>
    <row r="22" spans="1:11" ht="18.75" customHeight="1">
      <c r="A22" s="6" t="s">
        <v>2</v>
      </c>
      <c r="B22" s="4">
        <v>1078.2</v>
      </c>
      <c r="E22" s="18">
        <v>0</v>
      </c>
      <c r="F22" s="18">
        <v>10</v>
      </c>
      <c r="G22" s="20">
        <v>0.4</v>
      </c>
      <c r="H22" s="18">
        <f t="shared" si="0"/>
        <v>4</v>
      </c>
      <c r="I22" s="22">
        <v>86.6</v>
      </c>
      <c r="J22" s="24"/>
      <c r="K22" s="24">
        <f>J10/I10*H22</f>
        <v>1078.2</v>
      </c>
    </row>
    <row r="23" spans="1:11" ht="18.75" customHeight="1">
      <c r="A23" s="6" t="s">
        <v>3</v>
      </c>
      <c r="B23" s="4">
        <v>2102.5</v>
      </c>
      <c r="E23" s="18">
        <v>3</v>
      </c>
      <c r="F23" s="18">
        <v>12</v>
      </c>
      <c r="G23" s="20">
        <v>0.4</v>
      </c>
      <c r="H23" s="18">
        <f t="shared" si="0"/>
        <v>7.8</v>
      </c>
      <c r="I23" s="22">
        <v>86.6</v>
      </c>
      <c r="J23" s="24"/>
      <c r="K23" s="24">
        <f>J10/I23*H23</f>
        <v>2102.5</v>
      </c>
    </row>
    <row r="24" spans="1:11" ht="18.75" customHeight="1">
      <c r="A24" s="6" t="s">
        <v>4</v>
      </c>
      <c r="B24" s="4">
        <v>2587.6999999999998</v>
      </c>
      <c r="E24" s="18">
        <v>6</v>
      </c>
      <c r="F24" s="18">
        <v>9</v>
      </c>
      <c r="G24" s="20">
        <v>0.4</v>
      </c>
      <c r="H24" s="18">
        <f t="shared" si="0"/>
        <v>9.6</v>
      </c>
      <c r="I24" s="22">
        <v>86.6</v>
      </c>
      <c r="J24" s="24"/>
      <c r="K24" s="24">
        <f>J10/I10*H24</f>
        <v>2587.6999999999998</v>
      </c>
    </row>
    <row r="25" spans="1:11" ht="18.75" customHeight="1">
      <c r="A25" s="6" t="s">
        <v>7</v>
      </c>
      <c r="B25" s="4">
        <v>2479.9</v>
      </c>
      <c r="E25" s="18">
        <v>2</v>
      </c>
      <c r="F25" s="18">
        <v>18</v>
      </c>
      <c r="G25" s="20">
        <v>0.4</v>
      </c>
      <c r="H25" s="18">
        <f t="shared" si="0"/>
        <v>9.1999999999999993</v>
      </c>
      <c r="I25" s="22">
        <v>86.6</v>
      </c>
      <c r="J25" s="24"/>
      <c r="K25" s="24">
        <f>J10/I10*H25</f>
        <v>2479.9</v>
      </c>
    </row>
    <row r="26" spans="1:11" ht="18.75" customHeight="1">
      <c r="A26" s="6" t="s">
        <v>5</v>
      </c>
      <c r="B26" s="4">
        <v>1078.2</v>
      </c>
      <c r="E26" s="18">
        <v>0</v>
      </c>
      <c r="F26" s="18">
        <v>10</v>
      </c>
      <c r="G26" s="20">
        <v>0.4</v>
      </c>
      <c r="H26" s="18">
        <f t="shared" si="0"/>
        <v>4</v>
      </c>
      <c r="I26" s="22">
        <v>86.6</v>
      </c>
      <c r="J26" s="24"/>
      <c r="K26" s="24">
        <f>J10/I10*H26</f>
        <v>1078.2</v>
      </c>
    </row>
    <row r="27" spans="1:11" ht="25.5" customHeight="1">
      <c r="A27" s="8" t="s">
        <v>1</v>
      </c>
      <c r="B27" s="9">
        <f>SUM(B12:B26)</f>
        <v>23343.3</v>
      </c>
      <c r="C27" s="15"/>
      <c r="E27" s="25" t="s">
        <v>40</v>
      </c>
      <c r="F27" s="25"/>
      <c r="G27" s="25"/>
      <c r="H27" s="27">
        <f>SUM(H12:H26)</f>
        <v>86.6</v>
      </c>
      <c r="I27" s="25"/>
      <c r="J27" s="26">
        <f>SUM(J12:J26)</f>
        <v>0</v>
      </c>
      <c r="K27" s="26">
        <f>SUM(K12:K26)</f>
        <v>23343.3</v>
      </c>
    </row>
    <row r="30" spans="1:11" outlineLevel="1">
      <c r="A30" s="16" t="s">
        <v>23</v>
      </c>
    </row>
    <row r="31" spans="1:11" outlineLevel="1">
      <c r="A31" s="16" t="s">
        <v>24</v>
      </c>
    </row>
    <row r="32" spans="1:11" outlineLevel="1">
      <c r="A32" s="16" t="s">
        <v>25</v>
      </c>
    </row>
    <row r="33" spans="1:1" outlineLevel="1">
      <c r="A33"/>
    </row>
    <row r="34" spans="1:1" outlineLevel="1">
      <c r="A34" s="16" t="s">
        <v>26</v>
      </c>
    </row>
    <row r="35" spans="1:1" outlineLevel="1">
      <c r="A35" s="16" t="s">
        <v>29</v>
      </c>
    </row>
  </sheetData>
  <mergeCells count="10">
    <mergeCell ref="K9:K10"/>
    <mergeCell ref="E9:F9"/>
    <mergeCell ref="G9:G10"/>
    <mergeCell ref="H9:H10"/>
    <mergeCell ref="A5:B5"/>
    <mergeCell ref="A6:B6"/>
    <mergeCell ref="A7:B7"/>
    <mergeCell ref="A8:B8"/>
    <mergeCell ref="A10:A11"/>
    <mergeCell ref="B10:B11"/>
  </mergeCells>
  <printOptions horizontalCentered="1"/>
  <pageMargins left="0" right="0" top="0.70866141732283472" bottom="0.70866141732283472" header="0.51181102362204722" footer="0.51181102362204722"/>
  <pageSetup paperSize="9" scale="50" fitToHeight="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tabSelected="1" view="pageBreakPreview" topLeftCell="A7" zoomScale="60" zoomScaleNormal="80" workbookViewId="0">
      <selection activeCell="A18" sqref="A18:XFD18"/>
    </sheetView>
  </sheetViews>
  <sheetFormatPr defaultColWidth="8.85546875" defaultRowHeight="15.75" outlineLevelRow="1"/>
  <cols>
    <col min="1" max="1" width="10.28515625" style="1" customWidth="1"/>
    <col min="2" max="2" width="44.42578125" style="1" customWidth="1"/>
    <col min="3" max="3" width="28.42578125" style="1" customWidth="1"/>
    <col min="4" max="4" width="33" style="1" customWidth="1"/>
    <col min="5" max="5" width="26.140625" style="1" customWidth="1"/>
    <col min="6" max="6" width="44.85546875" style="1" customWidth="1"/>
    <col min="7" max="7" width="23" style="1" customWidth="1"/>
    <col min="8" max="8" width="21.85546875" style="1" customWidth="1"/>
    <col min="9" max="9" width="21.28515625" style="1" customWidth="1"/>
    <col min="10" max="10" width="39.28515625" style="1" customWidth="1"/>
    <col min="11" max="11" width="38.5703125" style="1" customWidth="1"/>
    <col min="12" max="12" width="37.140625" style="1" customWidth="1"/>
    <col min="13" max="16384" width="8.85546875" style="1"/>
  </cols>
  <sheetData>
    <row r="1" spans="1:12" hidden="1"/>
    <row r="2" spans="1:12" hidden="1"/>
    <row r="3" spans="1:12" hidden="1"/>
    <row r="4" spans="1:12" hidden="1"/>
    <row r="5" spans="1:12" hidden="1"/>
    <row r="6" spans="1:12" hidden="1"/>
    <row r="7" spans="1:12" ht="135" customHeight="1">
      <c r="A7" s="57" t="s">
        <v>55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8"/>
    </row>
    <row r="8" spans="1:12" ht="195.75" customHeight="1">
      <c r="A8" s="55" t="s">
        <v>47</v>
      </c>
      <c r="B8" s="60" t="s">
        <v>46</v>
      </c>
      <c r="C8" s="54" t="s">
        <v>50</v>
      </c>
      <c r="D8" s="54"/>
      <c r="E8" s="55" t="s">
        <v>62</v>
      </c>
      <c r="F8" s="55" t="s">
        <v>63</v>
      </c>
      <c r="G8" s="61" t="s">
        <v>49</v>
      </c>
      <c r="H8" s="62"/>
      <c r="I8" s="63"/>
      <c r="J8" s="54" t="s">
        <v>52</v>
      </c>
      <c r="K8" s="54" t="s">
        <v>53</v>
      </c>
      <c r="L8" s="54" t="s">
        <v>54</v>
      </c>
    </row>
    <row r="9" spans="1:12" ht="26.25" customHeight="1">
      <c r="A9" s="59"/>
      <c r="B9" s="60"/>
      <c r="C9" s="55" t="s">
        <v>35</v>
      </c>
      <c r="D9" s="55" t="s">
        <v>36</v>
      </c>
      <c r="E9" s="59"/>
      <c r="F9" s="59"/>
      <c r="G9" s="30" t="s">
        <v>44</v>
      </c>
      <c r="H9" s="30" t="s">
        <v>45</v>
      </c>
      <c r="I9" s="30" t="s">
        <v>51</v>
      </c>
      <c r="J9" s="54"/>
      <c r="K9" s="54"/>
      <c r="L9" s="54"/>
    </row>
    <row r="10" spans="1:12" ht="141" customHeight="1">
      <c r="A10" s="56"/>
      <c r="B10" s="60"/>
      <c r="C10" s="56"/>
      <c r="D10" s="56"/>
      <c r="E10" s="56"/>
      <c r="F10" s="56"/>
      <c r="G10" s="39">
        <v>1158.3</v>
      </c>
      <c r="H10" s="39">
        <v>1173.4000000000001</v>
      </c>
      <c r="I10" s="39">
        <v>1119.5999999999999</v>
      </c>
      <c r="J10" s="54"/>
      <c r="K10" s="54"/>
      <c r="L10" s="54"/>
    </row>
    <row r="11" spans="1:12" ht="21" customHeight="1">
      <c r="A11" s="41">
        <v>1</v>
      </c>
      <c r="B11" s="41">
        <v>2</v>
      </c>
      <c r="C11" s="41">
        <v>3</v>
      </c>
      <c r="D11" s="41">
        <v>4</v>
      </c>
      <c r="E11" s="42">
        <v>5</v>
      </c>
      <c r="F11" s="42">
        <v>6</v>
      </c>
      <c r="G11" s="41">
        <v>7</v>
      </c>
      <c r="H11" s="41">
        <v>8</v>
      </c>
      <c r="I11" s="41">
        <v>9</v>
      </c>
      <c r="J11" s="41">
        <v>10</v>
      </c>
      <c r="K11" s="41">
        <v>11</v>
      </c>
      <c r="L11" s="41">
        <v>12</v>
      </c>
    </row>
    <row r="12" spans="1:12" ht="26.25">
      <c r="A12" s="40">
        <v>1</v>
      </c>
      <c r="B12" s="32" t="s">
        <v>56</v>
      </c>
      <c r="C12" s="29">
        <v>1</v>
      </c>
      <c r="D12" s="29"/>
      <c r="E12" s="43">
        <v>1275</v>
      </c>
      <c r="F12" s="29">
        <v>2.6</v>
      </c>
      <c r="G12" s="38" t="s">
        <v>48</v>
      </c>
      <c r="H12" s="38" t="s">
        <v>48</v>
      </c>
      <c r="I12" s="38" t="s">
        <v>48</v>
      </c>
      <c r="J12" s="44">
        <v>456.3</v>
      </c>
      <c r="K12" s="34">
        <v>462.3</v>
      </c>
      <c r="L12" s="33">
        <v>441</v>
      </c>
    </row>
    <row r="13" spans="1:12" ht="26.25">
      <c r="A13" s="40">
        <v>2</v>
      </c>
      <c r="B13" s="32" t="s">
        <v>57</v>
      </c>
      <c r="C13" s="29">
        <v>1</v>
      </c>
      <c r="D13" s="29"/>
      <c r="E13" s="31">
        <v>535</v>
      </c>
      <c r="F13" s="29">
        <v>1.1000000000000001</v>
      </c>
      <c r="G13" s="38" t="s">
        <v>48</v>
      </c>
      <c r="H13" s="38" t="s">
        <v>48</v>
      </c>
      <c r="I13" s="38" t="s">
        <v>48</v>
      </c>
      <c r="J13" s="44">
        <v>193</v>
      </c>
      <c r="K13" s="34">
        <v>195.6</v>
      </c>
      <c r="L13" s="34">
        <v>186.6</v>
      </c>
    </row>
    <row r="14" spans="1:12" ht="26.25">
      <c r="A14" s="40">
        <v>3</v>
      </c>
      <c r="B14" s="32" t="s">
        <v>58</v>
      </c>
      <c r="C14" s="29">
        <v>1</v>
      </c>
      <c r="D14" s="29"/>
      <c r="E14" s="31">
        <v>658</v>
      </c>
      <c r="F14" s="29">
        <v>1.3</v>
      </c>
      <c r="G14" s="38" t="s">
        <v>48</v>
      </c>
      <c r="H14" s="38" t="s">
        <v>48</v>
      </c>
      <c r="I14" s="38" t="s">
        <v>48</v>
      </c>
      <c r="J14" s="44">
        <v>228.2</v>
      </c>
      <c r="K14" s="34">
        <v>231.1</v>
      </c>
      <c r="L14" s="33">
        <v>220.5</v>
      </c>
    </row>
    <row r="15" spans="1:12" ht="26.25">
      <c r="A15" s="40">
        <v>4</v>
      </c>
      <c r="B15" s="32" t="s">
        <v>59</v>
      </c>
      <c r="C15" s="29"/>
      <c r="D15" s="29">
        <v>1</v>
      </c>
      <c r="E15" s="31">
        <v>471</v>
      </c>
      <c r="F15" s="29">
        <v>0.9</v>
      </c>
      <c r="G15" s="38" t="s">
        <v>48</v>
      </c>
      <c r="H15" s="38" t="s">
        <v>48</v>
      </c>
      <c r="I15" s="38" t="s">
        <v>48</v>
      </c>
      <c r="J15" s="44">
        <v>158</v>
      </c>
      <c r="K15" s="34">
        <v>160</v>
      </c>
      <c r="L15" s="34">
        <v>152.69999999999999</v>
      </c>
    </row>
    <row r="16" spans="1:12" ht="26.25">
      <c r="A16" s="40">
        <v>5</v>
      </c>
      <c r="B16" s="32" t="s">
        <v>60</v>
      </c>
      <c r="C16" s="29"/>
      <c r="D16" s="29">
        <v>1</v>
      </c>
      <c r="E16" s="31">
        <v>182</v>
      </c>
      <c r="F16" s="29">
        <v>0.4</v>
      </c>
      <c r="G16" s="38" t="s">
        <v>48</v>
      </c>
      <c r="H16" s="38" t="s">
        <v>48</v>
      </c>
      <c r="I16" s="38" t="s">
        <v>48</v>
      </c>
      <c r="J16" s="44">
        <v>70.2</v>
      </c>
      <c r="K16" s="34">
        <v>71.099999999999994</v>
      </c>
      <c r="L16" s="34">
        <v>67.900000000000006</v>
      </c>
    </row>
    <row r="17" spans="1:12" ht="26.25">
      <c r="A17" s="40">
        <v>6</v>
      </c>
      <c r="B17" s="32" t="s">
        <v>61</v>
      </c>
      <c r="C17" s="29"/>
      <c r="D17" s="29">
        <v>1</v>
      </c>
      <c r="E17" s="31">
        <v>163</v>
      </c>
      <c r="F17" s="29">
        <v>0.3</v>
      </c>
      <c r="G17" s="38" t="s">
        <v>48</v>
      </c>
      <c r="H17" s="38" t="s">
        <v>48</v>
      </c>
      <c r="I17" s="38" t="s">
        <v>48</v>
      </c>
      <c r="J17" s="44">
        <v>52.6</v>
      </c>
      <c r="K17" s="34">
        <v>53.3</v>
      </c>
      <c r="L17" s="33">
        <v>50.9</v>
      </c>
    </row>
    <row r="18" spans="1:12" ht="25.5" customHeight="1">
      <c r="A18" s="32"/>
      <c r="B18" s="32"/>
      <c r="C18" s="35" t="s">
        <v>40</v>
      </c>
      <c r="D18" s="35"/>
      <c r="E18" s="46">
        <v>3284</v>
      </c>
      <c r="F18" s="36">
        <v>6.6</v>
      </c>
      <c r="G18" s="38" t="s">
        <v>48</v>
      </c>
      <c r="H18" s="38" t="s">
        <v>48</v>
      </c>
      <c r="I18" s="38" t="s">
        <v>48</v>
      </c>
      <c r="J18" s="45">
        <v>1158.3</v>
      </c>
      <c r="K18" s="37">
        <v>1173.4000000000001</v>
      </c>
      <c r="L18" s="37">
        <v>1119.5999999999999</v>
      </c>
    </row>
    <row r="19" spans="1:12" ht="26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</row>
    <row r="21" spans="1:12" outlineLevel="1"/>
    <row r="22" spans="1:12" outlineLevel="1"/>
    <row r="23" spans="1:12" outlineLevel="1"/>
    <row r="24" spans="1:12" outlineLevel="1"/>
    <row r="25" spans="1:12" outlineLevel="1"/>
    <row r="26" spans="1:12" outlineLevel="1"/>
  </sheetData>
  <mergeCells count="12">
    <mergeCell ref="K8:K10"/>
    <mergeCell ref="L8:L10"/>
    <mergeCell ref="C9:C10"/>
    <mergeCell ref="D9:D10"/>
    <mergeCell ref="A7:L7"/>
    <mergeCell ref="A8:A10"/>
    <mergeCell ref="B8:B10"/>
    <mergeCell ref="C8:D8"/>
    <mergeCell ref="E8:E10"/>
    <mergeCell ref="F8:F10"/>
    <mergeCell ref="G8:I8"/>
    <mergeCell ref="J8:J10"/>
  </mergeCells>
  <printOptions horizontalCentered="1"/>
  <pageMargins left="0.98425196850393704" right="0.59055118110236227" top="0.70866141732283472" bottom="0.70866141732283472" header="0.51181102362204722" footer="0.51181102362204722"/>
  <pageSetup paperSize="9" scale="35" fitToHeight="0" orientation="landscape" blackAndWhite="1" r:id="rId1"/>
  <headerFooter alignWithMargins="0"/>
  <colBreaks count="1" manualBreakCount="1">
    <brk id="12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</vt:lpstr>
      <vt:lpstr>ВУСы федеральные 14 год</vt:lpstr>
      <vt:lpstr>Распределение 2 вар.</vt:lpstr>
      <vt:lpstr>'ВУСы федеральные 14 год'!Заголовки_для_печати</vt:lpstr>
      <vt:lpstr>Приложение!Заголовки_для_печати</vt:lpstr>
      <vt:lpstr>'ВУСы федеральные 14 год'!Область_печати</vt:lpstr>
      <vt:lpstr>Приложение!Область_печати</vt:lpstr>
      <vt:lpstr>'Распределение 2 вар.'!Область_печати</vt:lpstr>
    </vt:vector>
  </TitlesOfParts>
  <Company>Минфин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Администратор</cp:lastModifiedBy>
  <cp:lastPrinted>2014-10-14T15:46:05Z</cp:lastPrinted>
  <dcterms:created xsi:type="dcterms:W3CDTF">2003-11-28T11:01:37Z</dcterms:created>
  <dcterms:modified xsi:type="dcterms:W3CDTF">2014-11-17T09:43:01Z</dcterms:modified>
</cp:coreProperties>
</file>