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135" windowWidth="11310" windowHeight="6570"/>
  </bookViews>
  <sheets>
    <sheet name="2015" sheetId="4" r:id="rId1"/>
    <sheet name="2016 " sheetId="8" r:id="rId2"/>
    <sheet name="2017" sheetId="7" r:id="rId3"/>
  </sheets>
  <calcPr calcId="145621" fullPrecision="0"/>
</workbook>
</file>

<file path=xl/calcChain.xml><?xml version="1.0" encoding="utf-8"?>
<calcChain xmlns="http://schemas.openxmlformats.org/spreadsheetml/2006/main">
  <c r="P26" i="7" l="1"/>
  <c r="O25" i="7"/>
  <c r="O24" i="7"/>
  <c r="O23" i="7"/>
  <c r="P26" i="8"/>
  <c r="O26" i="8"/>
  <c r="O25" i="8"/>
  <c r="O24" i="8"/>
  <c r="O23" i="8"/>
  <c r="Q26" i="4"/>
  <c r="P26" i="4"/>
  <c r="P25" i="4"/>
  <c r="P24" i="4"/>
  <c r="P23" i="4"/>
</calcChain>
</file>

<file path=xl/sharedStrings.xml><?xml version="1.0" encoding="utf-8"?>
<sst xmlns="http://schemas.openxmlformats.org/spreadsheetml/2006/main" count="107" uniqueCount="50">
  <si>
    <t>Наименование муниципальных образований</t>
  </si>
  <si>
    <t>ИТОГО</t>
  </si>
  <si>
    <t>Надбавка к ДО за особые условия</t>
  </si>
  <si>
    <t>Надбавка к ДО за выслугу лет</t>
  </si>
  <si>
    <t>Надбавка к ДО за классный чин</t>
  </si>
  <si>
    <t>Премии</t>
  </si>
  <si>
    <t>ЕСН</t>
  </si>
  <si>
    <t>Объем субвенций на осуществление переданных полномочий</t>
  </si>
  <si>
    <t>МР "Печора"</t>
  </si>
  <si>
    <t>по формуле в Методике</t>
  </si>
  <si>
    <t>15=гр14*30,2%</t>
  </si>
  <si>
    <t>16=гр14+гр15</t>
  </si>
  <si>
    <t>14=гр12*9+гр.13*3</t>
  </si>
  <si>
    <t>19=гр17+гр18</t>
  </si>
  <si>
    <t>13=гр.12*1,05</t>
  </si>
  <si>
    <t>рублей</t>
  </si>
  <si>
    <t>4=гр3*12/12</t>
  </si>
  <si>
    <t>5=гр3*3/12</t>
  </si>
  <si>
    <t>8=(гр3+гр4+гр5+гр6+гр7)*2/12</t>
  </si>
  <si>
    <t>9=(гр.3+гр4+гр5+гр6+гр7)*3/12</t>
  </si>
  <si>
    <t>11=(гр3+гр4+гр5+гр6+гр7+гр8+гр9)*гр10</t>
  </si>
  <si>
    <t>17=гр16*гр2</t>
  </si>
  <si>
    <t>Материальная помощь</t>
  </si>
  <si>
    <t>Материальные затраты</t>
  </si>
  <si>
    <t>Годовой ФОТ</t>
  </si>
  <si>
    <t xml:space="preserve">Месячный ФОТ с октября по декабрь </t>
  </si>
  <si>
    <t>Должностной оклад (ДО)</t>
  </si>
  <si>
    <t>Надбавка к ДО за секретность</t>
  </si>
  <si>
    <t>Месячный ФОТ с января по сентябрь</t>
  </si>
  <si>
    <t>ИТОГО с учетом штатной численности</t>
  </si>
  <si>
    <t>6=гр3*4/12</t>
  </si>
  <si>
    <t>7=гр3*1,5/12</t>
  </si>
  <si>
    <t>Месячный ФОТ с Р/к и с/н</t>
  </si>
  <si>
    <t>Коэффициенты Р/к и с/н</t>
  </si>
  <si>
    <t>гр12=гр11</t>
  </si>
  <si>
    <t>12=гр11*12</t>
  </si>
  <si>
    <t>13=гр12*30,2%</t>
  </si>
  <si>
    <t>14=гр12+гр13</t>
  </si>
  <si>
    <t>15=гр14*гр2</t>
  </si>
  <si>
    <t>17=гр15+гр16</t>
  </si>
  <si>
    <t>Должностной оклад (ДО) (с учетом повышения с 01.10.2014)</t>
  </si>
  <si>
    <t>Должностной оклад (ДО) (с учетом повышения с 01.10.2015)</t>
  </si>
  <si>
    <t xml:space="preserve">Расчет 
субвенций на 2017 год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
</t>
  </si>
  <si>
    <t xml:space="preserve">Расчет 
субвенций на 2016 год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
</t>
  </si>
  <si>
    <t xml:space="preserve">Расчет
субвенций на 2015 год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
</t>
  </si>
  <si>
    <t>итог</t>
  </si>
  <si>
    <t xml:space="preserve">Наименование </t>
  </si>
  <si>
    <t xml:space="preserve">Всего субвенций </t>
  </si>
  <si>
    <t xml:space="preserve">Штатная численность </t>
  </si>
  <si>
    <t>Штатная численность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</si>
</sst>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6" x14ac:knownFonts="1">
    <font>
      <sz val="10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vertical="top"/>
    </xf>
    <xf numFmtId="164" fontId="2" fillId="0" borderId="0" xfId="0" applyNumberFormat="1" applyFont="1" applyAlignment="1">
      <alignment vertical="top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wrapText="1"/>
    </xf>
    <xf numFmtId="3" fontId="4" fillId="0" borderId="3" xfId="0" applyNumberFormat="1" applyFont="1" applyBorder="1" applyAlignment="1">
      <alignment vertical="top"/>
    </xf>
    <xf numFmtId="164" fontId="4" fillId="0" borderId="0" xfId="0" applyNumberFormat="1" applyFont="1" applyAlignment="1">
      <alignment vertical="top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164" fontId="4" fillId="0" borderId="3" xfId="0" applyNumberFormat="1" applyFont="1" applyBorder="1" applyAlignment="1">
      <alignment vertical="justify"/>
    </xf>
    <xf numFmtId="0" fontId="2" fillId="0" borderId="3" xfId="0" applyFont="1" applyBorder="1" applyAlignment="1">
      <alignment horizontal="center" vertical="top" wrapText="1" shrinkToFit="1"/>
    </xf>
    <xf numFmtId="2" fontId="2" fillId="0" borderId="0" xfId="0" applyNumberFormat="1" applyFont="1" applyAlignment="1">
      <alignment vertical="top"/>
    </xf>
    <xf numFmtId="2" fontId="4" fillId="0" borderId="0" xfId="0" applyNumberFormat="1" applyFont="1" applyAlignment="1">
      <alignment vertical="top"/>
    </xf>
    <xf numFmtId="165" fontId="2" fillId="0" borderId="3" xfId="0" applyNumberFormat="1" applyFont="1" applyBorder="1" applyAlignment="1">
      <alignment vertical="top"/>
    </xf>
    <xf numFmtId="165" fontId="4" fillId="0" borderId="3" xfId="0" applyNumberFormat="1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3" fontId="1" fillId="0" borderId="0" xfId="0" applyNumberFormat="1" applyFont="1" applyAlignment="1">
      <alignment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/>
    </xf>
    <xf numFmtId="3" fontId="2" fillId="2" borderId="3" xfId="0" applyNumberFormat="1" applyFont="1" applyFill="1" applyBorder="1" applyAlignment="1">
      <alignment vertical="top"/>
    </xf>
    <xf numFmtId="165" fontId="2" fillId="2" borderId="3" xfId="0" applyNumberFormat="1" applyFont="1" applyFill="1" applyBorder="1" applyAlignment="1">
      <alignment vertical="top"/>
    </xf>
    <xf numFmtId="0" fontId="1" fillId="0" borderId="3" xfId="0" applyFont="1" applyBorder="1" applyAlignment="1">
      <alignment vertical="top"/>
    </xf>
    <xf numFmtId="3" fontId="1" fillId="0" borderId="3" xfId="0" applyNumberFormat="1" applyFont="1" applyBorder="1" applyAlignment="1">
      <alignment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7"/>
  <sheetViews>
    <sheetView tabSelected="1" zoomScale="80" zoomScaleNormal="80" workbookViewId="0">
      <selection activeCell="B44" sqref="B44"/>
    </sheetView>
  </sheetViews>
  <sheetFormatPr defaultColWidth="8.85546875" defaultRowHeight="15.75" x14ac:dyDescent="0.2"/>
  <cols>
    <col min="1" max="1" width="23.5703125" style="1" customWidth="1"/>
    <col min="2" max="2" width="9.42578125" style="1" customWidth="1"/>
    <col min="3" max="3" width="14.28515625" style="1" customWidth="1"/>
    <col min="4" max="4" width="10.7109375" style="1" customWidth="1"/>
    <col min="5" max="5" width="8" style="1" customWidth="1"/>
    <col min="6" max="6" width="8.42578125" style="1" customWidth="1"/>
    <col min="7" max="7" width="8" style="1" customWidth="1"/>
    <col min="8" max="8" width="9.7109375" style="1" customWidth="1"/>
    <col min="9" max="10" width="8.85546875" style="1" customWidth="1"/>
    <col min="11" max="13" width="10" style="1" customWidth="1"/>
    <col min="14" max="14" width="10.140625" style="1" customWidth="1"/>
    <col min="15" max="15" width="9.5703125" style="1" customWidth="1"/>
    <col min="16" max="16" width="10.42578125" style="1" customWidth="1"/>
    <col min="17" max="18" width="9.85546875" style="1" customWidth="1"/>
    <col min="19" max="19" width="9.7109375" style="1" customWidth="1"/>
    <col min="20" max="20" width="13.140625" style="1" hidden="1" customWidth="1"/>
    <col min="21" max="16384" width="8.85546875" style="1"/>
  </cols>
  <sheetData>
    <row r="2" spans="1:20" ht="50.25" customHeight="1" x14ac:dyDescent="0.2">
      <c r="A2" s="35" t="s">
        <v>44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20" x14ac:dyDescent="0.2">
      <c r="A3" s="2"/>
      <c r="R3" s="37" t="s">
        <v>15</v>
      </c>
      <c r="S3" s="37"/>
    </row>
    <row r="4" spans="1:20" ht="126" x14ac:dyDescent="0.2">
      <c r="A4" s="4" t="s">
        <v>46</v>
      </c>
      <c r="B4" s="5" t="s">
        <v>49</v>
      </c>
      <c r="C4" s="5" t="s">
        <v>40</v>
      </c>
      <c r="D4" s="5" t="s">
        <v>2</v>
      </c>
      <c r="E4" s="5" t="s">
        <v>3</v>
      </c>
      <c r="F4" s="5" t="s">
        <v>4</v>
      </c>
      <c r="G4" s="5" t="s">
        <v>27</v>
      </c>
      <c r="H4" s="5" t="s">
        <v>22</v>
      </c>
      <c r="I4" s="6" t="s">
        <v>5</v>
      </c>
      <c r="J4" s="5" t="s">
        <v>33</v>
      </c>
      <c r="K4" s="5" t="s">
        <v>32</v>
      </c>
      <c r="L4" s="5" t="s">
        <v>28</v>
      </c>
      <c r="M4" s="5" t="s">
        <v>25</v>
      </c>
      <c r="N4" s="5" t="s">
        <v>24</v>
      </c>
      <c r="O4" s="6" t="s">
        <v>6</v>
      </c>
      <c r="P4" s="6" t="s">
        <v>1</v>
      </c>
      <c r="Q4" s="5" t="s">
        <v>29</v>
      </c>
      <c r="R4" s="5" t="s">
        <v>23</v>
      </c>
      <c r="S4" s="5" t="s">
        <v>47</v>
      </c>
      <c r="T4" s="8" t="s">
        <v>7</v>
      </c>
    </row>
    <row r="5" spans="1:20" s="3" customFormat="1" ht="81.75" customHeight="1" x14ac:dyDescent="0.2">
      <c r="A5" s="27">
        <v>1</v>
      </c>
      <c r="B5" s="17">
        <v>2</v>
      </c>
      <c r="C5" s="18">
        <v>3</v>
      </c>
      <c r="D5" s="17" t="s">
        <v>16</v>
      </c>
      <c r="E5" s="17" t="s">
        <v>17</v>
      </c>
      <c r="F5" s="17" t="s">
        <v>30</v>
      </c>
      <c r="G5" s="17" t="s">
        <v>31</v>
      </c>
      <c r="H5" s="17" t="s">
        <v>18</v>
      </c>
      <c r="I5" s="17" t="s">
        <v>19</v>
      </c>
      <c r="J5" s="17">
        <v>10</v>
      </c>
      <c r="K5" s="22" t="s">
        <v>20</v>
      </c>
      <c r="L5" s="22" t="s">
        <v>34</v>
      </c>
      <c r="M5" s="22" t="s">
        <v>14</v>
      </c>
      <c r="N5" s="17" t="s">
        <v>12</v>
      </c>
      <c r="O5" s="17" t="s">
        <v>10</v>
      </c>
      <c r="P5" s="17" t="s">
        <v>11</v>
      </c>
      <c r="Q5" s="17" t="s">
        <v>21</v>
      </c>
      <c r="R5" s="17">
        <v>18</v>
      </c>
      <c r="S5" s="17" t="s">
        <v>13</v>
      </c>
      <c r="T5" s="20" t="s">
        <v>9</v>
      </c>
    </row>
    <row r="6" spans="1:20" ht="2.25" customHeight="1" x14ac:dyDescent="0.2">
      <c r="A6" s="5"/>
      <c r="B6" s="6"/>
      <c r="C6" s="10"/>
      <c r="D6" s="10"/>
      <c r="E6" s="10"/>
      <c r="F6" s="10"/>
      <c r="G6" s="10"/>
      <c r="H6" s="10"/>
      <c r="I6" s="10"/>
      <c r="J6" s="25"/>
      <c r="K6" s="10"/>
      <c r="L6" s="10"/>
      <c r="M6" s="10"/>
      <c r="N6" s="10"/>
      <c r="O6" s="10"/>
      <c r="P6" s="10"/>
      <c r="Q6" s="10"/>
      <c r="R6" s="10"/>
      <c r="S6" s="10"/>
      <c r="T6" s="11">
        <v>52799.4</v>
      </c>
    </row>
    <row r="7" spans="1:20" ht="18.75" hidden="1" customHeight="1" x14ac:dyDescent="0.2">
      <c r="A7" s="5"/>
      <c r="B7" s="6"/>
      <c r="C7" s="10"/>
      <c r="D7" s="10"/>
      <c r="E7" s="10"/>
      <c r="F7" s="10"/>
      <c r="G7" s="10"/>
      <c r="H7" s="10"/>
      <c r="I7" s="10"/>
      <c r="J7" s="25"/>
      <c r="K7" s="10"/>
      <c r="L7" s="10"/>
      <c r="M7" s="10"/>
      <c r="N7" s="10"/>
      <c r="O7" s="10"/>
      <c r="P7" s="10"/>
      <c r="Q7" s="10"/>
      <c r="R7" s="10"/>
      <c r="S7" s="10"/>
      <c r="T7" s="11">
        <v>52799.4</v>
      </c>
    </row>
    <row r="8" spans="1:20" ht="18.75" hidden="1" customHeight="1" x14ac:dyDescent="0.2">
      <c r="A8" s="12"/>
      <c r="B8" s="6"/>
      <c r="C8" s="10"/>
      <c r="D8" s="10"/>
      <c r="E8" s="10"/>
      <c r="F8" s="10"/>
      <c r="G8" s="10"/>
      <c r="H8" s="10"/>
      <c r="I8" s="10"/>
      <c r="J8" s="25"/>
      <c r="K8" s="10"/>
      <c r="L8" s="10"/>
      <c r="M8" s="10"/>
      <c r="N8" s="10"/>
      <c r="O8" s="10"/>
      <c r="P8" s="10"/>
      <c r="Q8" s="10"/>
      <c r="R8" s="10"/>
      <c r="S8" s="10"/>
      <c r="T8" s="11">
        <v>52799.4</v>
      </c>
    </row>
    <row r="9" spans="1:20" ht="18.75" hidden="1" customHeight="1" x14ac:dyDescent="0.2">
      <c r="A9" s="12"/>
      <c r="B9" s="6"/>
      <c r="C9" s="10"/>
      <c r="D9" s="10"/>
      <c r="E9" s="10"/>
      <c r="F9" s="10"/>
      <c r="G9" s="10"/>
      <c r="H9" s="10"/>
      <c r="I9" s="10"/>
      <c r="J9" s="25"/>
      <c r="K9" s="10"/>
      <c r="L9" s="10"/>
      <c r="M9" s="10"/>
      <c r="N9" s="10"/>
      <c r="O9" s="10"/>
      <c r="P9" s="10"/>
      <c r="Q9" s="10"/>
      <c r="R9" s="10"/>
      <c r="S9" s="10"/>
      <c r="T9" s="11">
        <v>52799.4</v>
      </c>
    </row>
    <row r="10" spans="1:20" ht="18.75" hidden="1" customHeight="1" x14ac:dyDescent="0.2">
      <c r="A10" s="13"/>
      <c r="B10" s="6"/>
      <c r="C10" s="10"/>
      <c r="D10" s="10"/>
      <c r="E10" s="10"/>
      <c r="F10" s="10"/>
      <c r="G10" s="10"/>
      <c r="H10" s="10"/>
      <c r="I10" s="10"/>
      <c r="J10" s="25"/>
      <c r="K10" s="10"/>
      <c r="L10" s="10"/>
      <c r="M10" s="10"/>
      <c r="N10" s="10"/>
      <c r="O10" s="10"/>
      <c r="P10" s="10"/>
      <c r="Q10" s="10"/>
      <c r="R10" s="10"/>
      <c r="S10" s="10"/>
      <c r="T10" s="11">
        <v>52799.4</v>
      </c>
    </row>
    <row r="11" spans="1:20" ht="18.75" hidden="1" customHeight="1" x14ac:dyDescent="0.2">
      <c r="A11" s="5"/>
      <c r="B11" s="6"/>
      <c r="C11" s="10"/>
      <c r="D11" s="10"/>
      <c r="E11" s="10"/>
      <c r="F11" s="10"/>
      <c r="G11" s="10"/>
      <c r="H11" s="10"/>
      <c r="I11" s="10"/>
      <c r="J11" s="25"/>
      <c r="K11" s="10"/>
      <c r="L11" s="10"/>
      <c r="M11" s="10"/>
      <c r="N11" s="10"/>
      <c r="O11" s="10"/>
      <c r="P11" s="10"/>
      <c r="Q11" s="10"/>
      <c r="R11" s="10"/>
      <c r="S11" s="10"/>
      <c r="T11" s="11">
        <v>52799.4</v>
      </c>
    </row>
    <row r="12" spans="1:20" ht="18.75" hidden="1" customHeight="1" x14ac:dyDescent="0.2">
      <c r="A12" s="5"/>
      <c r="B12" s="6"/>
      <c r="C12" s="10"/>
      <c r="D12" s="10"/>
      <c r="E12" s="10"/>
      <c r="F12" s="10"/>
      <c r="G12" s="10"/>
      <c r="H12" s="10"/>
      <c r="I12" s="10"/>
      <c r="J12" s="25"/>
      <c r="K12" s="10"/>
      <c r="L12" s="10"/>
      <c r="M12" s="10"/>
      <c r="N12" s="10"/>
      <c r="O12" s="10"/>
      <c r="P12" s="10"/>
      <c r="Q12" s="10"/>
      <c r="R12" s="10"/>
      <c r="S12" s="10"/>
      <c r="T12" s="11"/>
    </row>
    <row r="13" spans="1:20" ht="18.75" customHeight="1" x14ac:dyDescent="0.2">
      <c r="A13" s="29" t="s">
        <v>8</v>
      </c>
      <c r="B13" s="30">
        <v>0.1</v>
      </c>
      <c r="C13" s="31">
        <v>4443</v>
      </c>
      <c r="D13" s="31">
        <v>4443</v>
      </c>
      <c r="E13" s="31">
        <v>1111</v>
      </c>
      <c r="F13" s="31">
        <v>1481</v>
      </c>
      <c r="G13" s="31">
        <v>555</v>
      </c>
      <c r="H13" s="31">
        <v>2006</v>
      </c>
      <c r="I13" s="31">
        <v>3008</v>
      </c>
      <c r="J13" s="32">
        <v>2.1</v>
      </c>
      <c r="K13" s="31">
        <v>35799</v>
      </c>
      <c r="L13" s="31">
        <v>35799</v>
      </c>
      <c r="M13" s="31">
        <v>37589</v>
      </c>
      <c r="N13" s="31">
        <v>434958</v>
      </c>
      <c r="O13" s="31">
        <v>131357</v>
      </c>
      <c r="P13" s="31">
        <v>566315</v>
      </c>
      <c r="Q13" s="31">
        <v>56632</v>
      </c>
      <c r="R13" s="31">
        <v>3000</v>
      </c>
      <c r="S13" s="31">
        <v>59632</v>
      </c>
      <c r="T13" s="11">
        <v>52799.4</v>
      </c>
    </row>
    <row r="14" spans="1:20" ht="18.75" hidden="1" customHeight="1" x14ac:dyDescent="0.2">
      <c r="A14" s="5"/>
      <c r="B14" s="6"/>
      <c r="C14" s="10"/>
      <c r="D14" s="10"/>
      <c r="E14" s="10"/>
      <c r="F14" s="10"/>
      <c r="G14" s="10"/>
      <c r="H14" s="10"/>
      <c r="I14" s="10"/>
      <c r="J14" s="25"/>
      <c r="K14" s="10"/>
      <c r="L14" s="10"/>
      <c r="M14" s="10"/>
      <c r="N14" s="10"/>
      <c r="O14" s="10"/>
      <c r="P14" s="10"/>
      <c r="Q14" s="10"/>
      <c r="R14" s="10"/>
      <c r="S14" s="10"/>
      <c r="T14" s="11">
        <v>52799.4</v>
      </c>
    </row>
    <row r="15" spans="1:20" ht="18.75" hidden="1" customHeight="1" x14ac:dyDescent="0.2">
      <c r="A15" s="9"/>
      <c r="B15" s="6"/>
      <c r="C15" s="10"/>
      <c r="D15" s="10"/>
      <c r="E15" s="10"/>
      <c r="F15" s="10"/>
      <c r="G15" s="10"/>
      <c r="H15" s="10"/>
      <c r="I15" s="10"/>
      <c r="J15" s="25"/>
      <c r="K15" s="10"/>
      <c r="L15" s="10"/>
      <c r="M15" s="10"/>
      <c r="N15" s="10"/>
      <c r="O15" s="10"/>
      <c r="P15" s="10"/>
      <c r="Q15" s="10"/>
      <c r="R15" s="10"/>
      <c r="S15" s="10"/>
      <c r="T15" s="11">
        <v>52799.4</v>
      </c>
    </row>
    <row r="16" spans="1:20" ht="18.75" hidden="1" customHeight="1" x14ac:dyDescent="0.2">
      <c r="A16" s="5"/>
      <c r="B16" s="6"/>
      <c r="C16" s="10"/>
      <c r="D16" s="10"/>
      <c r="E16" s="10"/>
      <c r="F16" s="10"/>
      <c r="G16" s="10"/>
      <c r="H16" s="10"/>
      <c r="I16" s="10"/>
      <c r="J16" s="25"/>
      <c r="K16" s="10"/>
      <c r="L16" s="10"/>
      <c r="M16" s="10"/>
      <c r="N16" s="10"/>
      <c r="O16" s="10"/>
      <c r="P16" s="10"/>
      <c r="Q16" s="10"/>
      <c r="R16" s="10"/>
      <c r="S16" s="10"/>
      <c r="T16" s="11">
        <v>52799.4</v>
      </c>
    </row>
    <row r="17" spans="1:20" ht="18.75" hidden="1" customHeight="1" x14ac:dyDescent="0.2">
      <c r="A17" s="5"/>
      <c r="B17" s="6"/>
      <c r="C17" s="10"/>
      <c r="D17" s="10"/>
      <c r="E17" s="10"/>
      <c r="F17" s="10"/>
      <c r="G17" s="10"/>
      <c r="H17" s="10"/>
      <c r="I17" s="10"/>
      <c r="J17" s="25"/>
      <c r="K17" s="10"/>
      <c r="L17" s="10"/>
      <c r="M17" s="10"/>
      <c r="N17" s="10"/>
      <c r="O17" s="10"/>
      <c r="P17" s="10"/>
      <c r="Q17" s="10"/>
      <c r="R17" s="10"/>
      <c r="S17" s="10"/>
      <c r="T17" s="11">
        <v>52799.4</v>
      </c>
    </row>
    <row r="18" spans="1:20" hidden="1" x14ac:dyDescent="0.2">
      <c r="A18" s="5"/>
      <c r="B18" s="6"/>
      <c r="C18" s="10"/>
      <c r="D18" s="10"/>
      <c r="E18" s="10"/>
      <c r="F18" s="10"/>
      <c r="G18" s="10"/>
      <c r="H18" s="10"/>
      <c r="I18" s="10"/>
      <c r="J18" s="25"/>
      <c r="K18" s="10"/>
      <c r="L18" s="10"/>
      <c r="M18" s="10"/>
      <c r="N18" s="10"/>
      <c r="O18" s="10"/>
      <c r="P18" s="10"/>
      <c r="Q18" s="10"/>
      <c r="R18" s="10"/>
      <c r="S18" s="10"/>
      <c r="T18" s="11">
        <v>52799.4</v>
      </c>
    </row>
    <row r="19" spans="1:20" ht="18.75" hidden="1" customHeight="1" x14ac:dyDescent="0.2">
      <c r="A19" s="5"/>
      <c r="B19" s="6"/>
      <c r="C19" s="10"/>
      <c r="D19" s="10"/>
      <c r="E19" s="10"/>
      <c r="F19" s="10"/>
      <c r="G19" s="10"/>
      <c r="H19" s="10"/>
      <c r="I19" s="10"/>
      <c r="J19" s="25"/>
      <c r="K19" s="10"/>
      <c r="L19" s="10"/>
      <c r="M19" s="10"/>
      <c r="N19" s="10"/>
      <c r="O19" s="10"/>
      <c r="P19" s="10"/>
      <c r="Q19" s="10"/>
      <c r="R19" s="10"/>
      <c r="S19" s="10"/>
      <c r="T19" s="11">
        <v>52799.4</v>
      </c>
    </row>
    <row r="20" spans="1:20" ht="18.75" hidden="1" customHeight="1" x14ac:dyDescent="0.2">
      <c r="A20" s="5"/>
      <c r="B20" s="6"/>
      <c r="C20" s="10"/>
      <c r="D20" s="10"/>
      <c r="E20" s="10"/>
      <c r="F20" s="10"/>
      <c r="G20" s="10"/>
      <c r="H20" s="10"/>
      <c r="I20" s="10"/>
      <c r="J20" s="25"/>
      <c r="K20" s="10"/>
      <c r="L20" s="10"/>
      <c r="M20" s="10"/>
      <c r="N20" s="10"/>
      <c r="O20" s="10"/>
      <c r="P20" s="10"/>
      <c r="Q20" s="10"/>
      <c r="R20" s="10"/>
      <c r="S20" s="10"/>
      <c r="T20" s="11">
        <v>52799.4</v>
      </c>
    </row>
    <row r="21" spans="1:20" ht="25.5" hidden="1" customHeight="1" x14ac:dyDescent="0.25">
      <c r="A21" s="14"/>
      <c r="B21" s="21"/>
      <c r="C21" s="15"/>
      <c r="D21" s="15"/>
      <c r="E21" s="15"/>
      <c r="F21" s="15"/>
      <c r="G21" s="15"/>
      <c r="H21" s="15"/>
      <c r="I21" s="15"/>
      <c r="J21" s="26"/>
      <c r="K21" s="15"/>
      <c r="L21" s="15"/>
      <c r="M21" s="15"/>
      <c r="N21" s="15"/>
      <c r="O21" s="15"/>
      <c r="P21" s="15"/>
      <c r="Q21" s="15"/>
      <c r="R21" s="15"/>
      <c r="S21" s="15"/>
      <c r="T21" s="16">
        <v>739191.6</v>
      </c>
    </row>
    <row r="22" spans="1:20" x14ac:dyDescent="0.2">
      <c r="M22" s="28"/>
    </row>
    <row r="23" spans="1:20" x14ac:dyDescent="0.2">
      <c r="N23" s="33"/>
      <c r="O23" s="33">
        <v>211</v>
      </c>
      <c r="P23" s="33">
        <f>N13*B13</f>
        <v>43495.8</v>
      </c>
      <c r="Q23" s="33">
        <v>43.5</v>
      </c>
    </row>
    <row r="24" spans="1:20" x14ac:dyDescent="0.2">
      <c r="N24" s="33"/>
      <c r="O24" s="33">
        <v>213</v>
      </c>
      <c r="P24" s="33">
        <f>O13*B13</f>
        <v>13135.7</v>
      </c>
      <c r="Q24" s="33">
        <v>13.1</v>
      </c>
    </row>
    <row r="25" spans="1:20" x14ac:dyDescent="0.2">
      <c r="N25" s="33"/>
      <c r="O25" s="33">
        <v>340</v>
      </c>
      <c r="P25" s="34">
        <f>R13</f>
        <v>3000</v>
      </c>
      <c r="Q25" s="33">
        <v>3</v>
      </c>
    </row>
    <row r="26" spans="1:20" x14ac:dyDescent="0.2">
      <c r="N26" s="33"/>
      <c r="O26" s="33" t="s">
        <v>45</v>
      </c>
      <c r="P26" s="34">
        <f>P23+P24+P25</f>
        <v>59632</v>
      </c>
      <c r="Q26" s="33">
        <f>Q23+Q24+Q25</f>
        <v>59.6</v>
      </c>
    </row>
    <row r="27" spans="1:20" x14ac:dyDescent="0.2">
      <c r="N27" s="33"/>
      <c r="O27" s="33"/>
      <c r="P27" s="33"/>
      <c r="Q27" s="33"/>
    </row>
  </sheetData>
  <mergeCells count="2">
    <mergeCell ref="A2:S2"/>
    <mergeCell ref="R3:S3"/>
  </mergeCells>
  <phoneticPr fontId="5" type="noConversion"/>
  <printOptions horizontalCentered="1"/>
  <pageMargins left="0.98425196850393704" right="0.59055118110236227" top="0.70866141732283472" bottom="0.70866141732283472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6"/>
  <sheetViews>
    <sheetView zoomScale="80" zoomScaleNormal="80" workbookViewId="0">
      <selection activeCell="D4" sqref="D4"/>
    </sheetView>
  </sheetViews>
  <sheetFormatPr defaultColWidth="8.85546875" defaultRowHeight="15.75" x14ac:dyDescent="0.2"/>
  <cols>
    <col min="1" max="1" width="26.85546875" style="1" customWidth="1"/>
    <col min="2" max="2" width="9.42578125" style="1" customWidth="1"/>
    <col min="3" max="3" width="11.5703125" style="1" customWidth="1"/>
    <col min="4" max="4" width="10.7109375" style="1" customWidth="1"/>
    <col min="5" max="5" width="8" style="1" customWidth="1"/>
    <col min="6" max="6" width="8.42578125" style="1" customWidth="1"/>
    <col min="7" max="7" width="8" style="1" customWidth="1"/>
    <col min="8" max="8" width="9.7109375" style="1" customWidth="1"/>
    <col min="9" max="9" width="8.85546875" style="1" customWidth="1"/>
    <col min="10" max="10" width="10.140625" style="1" customWidth="1"/>
    <col min="11" max="11" width="10" style="1" customWidth="1"/>
    <col min="12" max="12" width="10.140625" style="1" customWidth="1"/>
    <col min="13" max="13" width="9.5703125" style="1" customWidth="1"/>
    <col min="14" max="14" width="11.140625" style="1" customWidth="1"/>
    <col min="15" max="16" width="9.85546875" style="1" customWidth="1"/>
    <col min="17" max="17" width="9.7109375" style="1" customWidth="1"/>
    <col min="18" max="18" width="12.140625" style="1" customWidth="1"/>
    <col min="19" max="19" width="13.140625" style="1" hidden="1" customWidth="1"/>
    <col min="20" max="16384" width="8.85546875" style="1"/>
  </cols>
  <sheetData>
    <row r="2" spans="1:19" ht="61.5" customHeight="1" x14ac:dyDescent="0.2">
      <c r="A2" s="35" t="s">
        <v>43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9" x14ac:dyDescent="0.2">
      <c r="A3" s="2"/>
      <c r="P3" s="37" t="s">
        <v>15</v>
      </c>
      <c r="Q3" s="37"/>
    </row>
    <row r="4" spans="1:19" ht="112.5" customHeight="1" x14ac:dyDescent="0.2">
      <c r="A4" s="4" t="s">
        <v>0</v>
      </c>
      <c r="B4" s="5" t="s">
        <v>48</v>
      </c>
      <c r="C4" s="5" t="s">
        <v>41</v>
      </c>
      <c r="D4" s="5" t="s">
        <v>2</v>
      </c>
      <c r="E4" s="5" t="s">
        <v>3</v>
      </c>
      <c r="F4" s="5" t="s">
        <v>4</v>
      </c>
      <c r="G4" s="5" t="s">
        <v>27</v>
      </c>
      <c r="H4" s="5" t="s">
        <v>22</v>
      </c>
      <c r="I4" s="6" t="s">
        <v>5</v>
      </c>
      <c r="J4" s="5" t="s">
        <v>33</v>
      </c>
      <c r="K4" s="5" t="s">
        <v>32</v>
      </c>
      <c r="L4" s="5" t="s">
        <v>24</v>
      </c>
      <c r="M4" s="6" t="s">
        <v>6</v>
      </c>
      <c r="N4" s="6" t="s">
        <v>1</v>
      </c>
      <c r="O4" s="5" t="s">
        <v>29</v>
      </c>
      <c r="P4" s="5" t="s">
        <v>23</v>
      </c>
      <c r="Q4" s="5" t="s">
        <v>47</v>
      </c>
      <c r="R4" s="7"/>
      <c r="S4" s="8" t="s">
        <v>7</v>
      </c>
    </row>
    <row r="5" spans="1:19" s="3" customFormat="1" ht="81.75" customHeight="1" x14ac:dyDescent="0.2">
      <c r="A5" s="27">
        <v>1</v>
      </c>
      <c r="B5" s="17">
        <v>2</v>
      </c>
      <c r="C5" s="18">
        <v>3</v>
      </c>
      <c r="D5" s="17" t="s">
        <v>16</v>
      </c>
      <c r="E5" s="17" t="s">
        <v>17</v>
      </c>
      <c r="F5" s="17" t="s">
        <v>30</v>
      </c>
      <c r="G5" s="17" t="s">
        <v>31</v>
      </c>
      <c r="H5" s="17" t="s">
        <v>18</v>
      </c>
      <c r="I5" s="17" t="s">
        <v>19</v>
      </c>
      <c r="J5" s="17">
        <v>10</v>
      </c>
      <c r="K5" s="22" t="s">
        <v>20</v>
      </c>
      <c r="L5" s="17" t="s">
        <v>35</v>
      </c>
      <c r="M5" s="17" t="s">
        <v>36</v>
      </c>
      <c r="N5" s="17" t="s">
        <v>37</v>
      </c>
      <c r="O5" s="17" t="s">
        <v>38</v>
      </c>
      <c r="P5" s="17">
        <v>16</v>
      </c>
      <c r="Q5" s="17" t="s">
        <v>39</v>
      </c>
      <c r="R5" s="19"/>
      <c r="S5" s="20" t="s">
        <v>9</v>
      </c>
    </row>
    <row r="6" spans="1:19" ht="21" hidden="1" customHeight="1" x14ac:dyDescent="0.2">
      <c r="A6" s="5"/>
      <c r="B6" s="6"/>
      <c r="C6" s="10"/>
      <c r="D6" s="10"/>
      <c r="E6" s="10"/>
      <c r="F6" s="10"/>
      <c r="G6" s="10"/>
      <c r="H6" s="10"/>
      <c r="I6" s="10"/>
      <c r="J6" s="25"/>
      <c r="K6" s="10"/>
      <c r="L6" s="10"/>
      <c r="M6" s="10"/>
      <c r="N6" s="10"/>
      <c r="O6" s="10"/>
      <c r="P6" s="10"/>
      <c r="Q6" s="10"/>
      <c r="R6" s="23"/>
      <c r="S6" s="11">
        <v>54642.7</v>
      </c>
    </row>
    <row r="7" spans="1:19" ht="18.75" hidden="1" customHeight="1" x14ac:dyDescent="0.2">
      <c r="A7" s="5"/>
      <c r="B7" s="6"/>
      <c r="C7" s="10"/>
      <c r="D7" s="10"/>
      <c r="E7" s="10"/>
      <c r="F7" s="10"/>
      <c r="G7" s="10"/>
      <c r="H7" s="10"/>
      <c r="I7" s="10"/>
      <c r="J7" s="25"/>
      <c r="K7" s="10"/>
      <c r="L7" s="10"/>
      <c r="M7" s="10"/>
      <c r="N7" s="10"/>
      <c r="O7" s="10"/>
      <c r="P7" s="10"/>
      <c r="Q7" s="10"/>
      <c r="R7" s="23"/>
      <c r="S7" s="11">
        <v>54642.7</v>
      </c>
    </row>
    <row r="8" spans="1:19" ht="18.75" hidden="1" customHeight="1" x14ac:dyDescent="0.2">
      <c r="A8" s="12"/>
      <c r="B8" s="6"/>
      <c r="C8" s="10"/>
      <c r="D8" s="10"/>
      <c r="E8" s="10"/>
      <c r="F8" s="10"/>
      <c r="G8" s="10"/>
      <c r="H8" s="10"/>
      <c r="I8" s="10"/>
      <c r="J8" s="25"/>
      <c r="K8" s="10"/>
      <c r="L8" s="10"/>
      <c r="M8" s="10"/>
      <c r="N8" s="10"/>
      <c r="O8" s="10"/>
      <c r="P8" s="10"/>
      <c r="Q8" s="10"/>
      <c r="R8" s="23"/>
      <c r="S8" s="11">
        <v>54642.7</v>
      </c>
    </row>
    <row r="9" spans="1:19" ht="18.75" hidden="1" customHeight="1" x14ac:dyDescent="0.2">
      <c r="A9" s="12"/>
      <c r="B9" s="6"/>
      <c r="C9" s="10"/>
      <c r="D9" s="10"/>
      <c r="E9" s="10"/>
      <c r="F9" s="10"/>
      <c r="G9" s="10"/>
      <c r="H9" s="10"/>
      <c r="I9" s="10"/>
      <c r="J9" s="25"/>
      <c r="K9" s="10"/>
      <c r="L9" s="10"/>
      <c r="M9" s="10"/>
      <c r="N9" s="10"/>
      <c r="O9" s="10"/>
      <c r="P9" s="10"/>
      <c r="Q9" s="10"/>
      <c r="R9" s="23"/>
      <c r="S9" s="11">
        <v>54642.7</v>
      </c>
    </row>
    <row r="10" spans="1:19" ht="18.75" hidden="1" customHeight="1" x14ac:dyDescent="0.2">
      <c r="A10" s="13"/>
      <c r="B10" s="6"/>
      <c r="C10" s="10"/>
      <c r="D10" s="10"/>
      <c r="E10" s="10"/>
      <c r="F10" s="10"/>
      <c r="G10" s="10"/>
      <c r="H10" s="10"/>
      <c r="I10" s="10"/>
      <c r="J10" s="25"/>
      <c r="K10" s="10"/>
      <c r="L10" s="10"/>
      <c r="M10" s="10"/>
      <c r="N10" s="10"/>
      <c r="O10" s="10"/>
      <c r="P10" s="10"/>
      <c r="Q10" s="10"/>
      <c r="R10" s="23"/>
      <c r="S10" s="11">
        <v>54642.7</v>
      </c>
    </row>
    <row r="11" spans="1:19" ht="18.75" hidden="1" customHeight="1" x14ac:dyDescent="0.2">
      <c r="A11" s="5"/>
      <c r="B11" s="6"/>
      <c r="C11" s="10"/>
      <c r="D11" s="10"/>
      <c r="E11" s="10"/>
      <c r="F11" s="10"/>
      <c r="G11" s="10"/>
      <c r="H11" s="10"/>
      <c r="I11" s="10"/>
      <c r="J11" s="25"/>
      <c r="K11" s="10"/>
      <c r="L11" s="10"/>
      <c r="M11" s="10"/>
      <c r="N11" s="10"/>
      <c r="O11" s="10"/>
      <c r="P11" s="10"/>
      <c r="Q11" s="10"/>
      <c r="R11" s="23"/>
      <c r="S11" s="11">
        <v>54642.7</v>
      </c>
    </row>
    <row r="12" spans="1:19" ht="18.75" hidden="1" customHeight="1" x14ac:dyDescent="0.2">
      <c r="A12" s="5"/>
      <c r="B12" s="6"/>
      <c r="C12" s="10"/>
      <c r="D12" s="10"/>
      <c r="E12" s="10"/>
      <c r="F12" s="10"/>
      <c r="G12" s="10"/>
      <c r="H12" s="10"/>
      <c r="I12" s="10"/>
      <c r="J12" s="25"/>
      <c r="K12" s="10"/>
      <c r="L12" s="10"/>
      <c r="M12" s="10"/>
      <c r="N12" s="10"/>
      <c r="O12" s="10"/>
      <c r="P12" s="10"/>
      <c r="Q12" s="10"/>
      <c r="R12" s="23"/>
      <c r="S12" s="11"/>
    </row>
    <row r="13" spans="1:19" ht="18.75" customHeight="1" x14ac:dyDescent="0.2">
      <c r="A13" s="29" t="s">
        <v>8</v>
      </c>
      <c r="B13" s="30">
        <v>0.1</v>
      </c>
      <c r="C13" s="31">
        <v>4665</v>
      </c>
      <c r="D13" s="31">
        <v>4665</v>
      </c>
      <c r="E13" s="31">
        <v>1166</v>
      </c>
      <c r="F13" s="31">
        <v>1555</v>
      </c>
      <c r="G13" s="31">
        <v>583</v>
      </c>
      <c r="H13" s="31">
        <v>2106</v>
      </c>
      <c r="I13" s="31">
        <v>3159</v>
      </c>
      <c r="J13" s="32">
        <v>2.1</v>
      </c>
      <c r="K13" s="31">
        <v>37588</v>
      </c>
      <c r="L13" s="31">
        <v>451056</v>
      </c>
      <c r="M13" s="31">
        <v>136219</v>
      </c>
      <c r="N13" s="31">
        <v>587275</v>
      </c>
      <c r="O13" s="31">
        <v>58728</v>
      </c>
      <c r="P13" s="31">
        <v>3000</v>
      </c>
      <c r="Q13" s="31">
        <v>61728</v>
      </c>
      <c r="R13" s="23"/>
      <c r="S13" s="11">
        <v>54642.7</v>
      </c>
    </row>
    <row r="14" spans="1:19" ht="18.75" hidden="1" customHeight="1" x14ac:dyDescent="0.2">
      <c r="A14" s="5"/>
      <c r="B14" s="6"/>
      <c r="C14" s="10"/>
      <c r="D14" s="10"/>
      <c r="E14" s="10"/>
      <c r="F14" s="10"/>
      <c r="G14" s="10"/>
      <c r="H14" s="10"/>
      <c r="I14" s="10"/>
      <c r="J14" s="25"/>
      <c r="K14" s="10"/>
      <c r="L14" s="10"/>
      <c r="M14" s="10"/>
      <c r="N14" s="10"/>
      <c r="O14" s="10"/>
      <c r="P14" s="10"/>
      <c r="Q14" s="10"/>
      <c r="R14" s="23"/>
      <c r="S14" s="11">
        <v>54642.7</v>
      </c>
    </row>
    <row r="15" spans="1:19" ht="18.75" hidden="1" customHeight="1" x14ac:dyDescent="0.2">
      <c r="A15" s="9"/>
      <c r="B15" s="6"/>
      <c r="C15" s="10"/>
      <c r="D15" s="10"/>
      <c r="E15" s="10"/>
      <c r="F15" s="10"/>
      <c r="G15" s="10"/>
      <c r="H15" s="10"/>
      <c r="I15" s="10"/>
      <c r="J15" s="25"/>
      <c r="K15" s="10"/>
      <c r="L15" s="10"/>
      <c r="M15" s="10"/>
      <c r="N15" s="10"/>
      <c r="O15" s="10"/>
      <c r="P15" s="10"/>
      <c r="Q15" s="10"/>
      <c r="R15" s="23"/>
      <c r="S15" s="11">
        <v>54642.7</v>
      </c>
    </row>
    <row r="16" spans="1:19" ht="18.75" hidden="1" customHeight="1" x14ac:dyDescent="0.2">
      <c r="A16" s="5"/>
      <c r="B16" s="6"/>
      <c r="C16" s="10"/>
      <c r="D16" s="10"/>
      <c r="E16" s="10"/>
      <c r="F16" s="10"/>
      <c r="G16" s="10"/>
      <c r="H16" s="10"/>
      <c r="I16" s="10"/>
      <c r="J16" s="25"/>
      <c r="K16" s="10"/>
      <c r="L16" s="10"/>
      <c r="M16" s="10"/>
      <c r="N16" s="10"/>
      <c r="O16" s="10"/>
      <c r="P16" s="10"/>
      <c r="Q16" s="10"/>
      <c r="R16" s="23"/>
      <c r="S16" s="11">
        <v>54642.7</v>
      </c>
    </row>
    <row r="17" spans="1:19" ht="18.75" hidden="1" customHeight="1" x14ac:dyDescent="0.2">
      <c r="A17" s="5"/>
      <c r="B17" s="6"/>
      <c r="C17" s="10"/>
      <c r="D17" s="10"/>
      <c r="E17" s="10"/>
      <c r="F17" s="10"/>
      <c r="G17" s="10"/>
      <c r="H17" s="10"/>
      <c r="I17" s="10"/>
      <c r="J17" s="25"/>
      <c r="K17" s="10"/>
      <c r="L17" s="10"/>
      <c r="M17" s="10"/>
      <c r="N17" s="10"/>
      <c r="O17" s="10"/>
      <c r="P17" s="10"/>
      <c r="Q17" s="10"/>
      <c r="R17" s="23"/>
      <c r="S17" s="11">
        <v>54642.7</v>
      </c>
    </row>
    <row r="18" spans="1:19" hidden="1" x14ac:dyDescent="0.2">
      <c r="A18" s="5"/>
      <c r="B18" s="6"/>
      <c r="C18" s="10"/>
      <c r="D18" s="10"/>
      <c r="E18" s="10"/>
      <c r="F18" s="10"/>
      <c r="G18" s="10"/>
      <c r="H18" s="10"/>
      <c r="I18" s="10"/>
      <c r="J18" s="25"/>
      <c r="K18" s="10"/>
      <c r="L18" s="10"/>
      <c r="M18" s="10"/>
      <c r="N18" s="10"/>
      <c r="O18" s="10"/>
      <c r="P18" s="10"/>
      <c r="Q18" s="10"/>
      <c r="R18" s="23"/>
      <c r="S18" s="11">
        <v>54642.7</v>
      </c>
    </row>
    <row r="19" spans="1:19" ht="18.75" hidden="1" customHeight="1" x14ac:dyDescent="0.2">
      <c r="A19" s="5"/>
      <c r="B19" s="6"/>
      <c r="C19" s="10"/>
      <c r="D19" s="10"/>
      <c r="E19" s="10"/>
      <c r="F19" s="10"/>
      <c r="G19" s="10"/>
      <c r="H19" s="10"/>
      <c r="I19" s="10"/>
      <c r="J19" s="25"/>
      <c r="K19" s="10"/>
      <c r="L19" s="10"/>
      <c r="M19" s="10"/>
      <c r="N19" s="10"/>
      <c r="O19" s="10"/>
      <c r="P19" s="10"/>
      <c r="Q19" s="10"/>
      <c r="R19" s="23"/>
      <c r="S19" s="11">
        <v>54642.7</v>
      </c>
    </row>
    <row r="20" spans="1:19" ht="18.75" hidden="1" customHeight="1" x14ac:dyDescent="0.2">
      <c r="A20" s="5"/>
      <c r="B20" s="6"/>
      <c r="C20" s="10"/>
      <c r="D20" s="10"/>
      <c r="E20" s="10"/>
      <c r="F20" s="10"/>
      <c r="G20" s="10"/>
      <c r="H20" s="10"/>
      <c r="I20" s="10"/>
      <c r="J20" s="25"/>
      <c r="K20" s="10"/>
      <c r="L20" s="10"/>
      <c r="M20" s="10"/>
      <c r="N20" s="10"/>
      <c r="O20" s="10"/>
      <c r="P20" s="10"/>
      <c r="Q20" s="10"/>
      <c r="R20" s="23"/>
      <c r="S20" s="11">
        <v>54642.7</v>
      </c>
    </row>
    <row r="21" spans="1:19" ht="25.5" hidden="1" customHeight="1" x14ac:dyDescent="0.25">
      <c r="A21" s="14"/>
      <c r="B21" s="21"/>
      <c r="C21" s="15"/>
      <c r="D21" s="15"/>
      <c r="E21" s="15"/>
      <c r="F21" s="15"/>
      <c r="G21" s="15"/>
      <c r="H21" s="15"/>
      <c r="I21" s="15"/>
      <c r="J21" s="26"/>
      <c r="K21" s="15"/>
      <c r="L21" s="15"/>
      <c r="M21" s="15"/>
      <c r="N21" s="15"/>
      <c r="O21" s="15"/>
      <c r="P21" s="15"/>
      <c r="Q21" s="15"/>
      <c r="R21" s="24"/>
      <c r="S21" s="16">
        <v>764997.8</v>
      </c>
    </row>
    <row r="23" spans="1:19" ht="20.25" customHeight="1" x14ac:dyDescent="0.2">
      <c r="N23" s="33">
        <v>211</v>
      </c>
      <c r="O23" s="33">
        <f>L13*B13</f>
        <v>45105.599999999999</v>
      </c>
      <c r="P23" s="33">
        <v>45.1</v>
      </c>
    </row>
    <row r="24" spans="1:19" ht="20.25" customHeight="1" x14ac:dyDescent="0.2">
      <c r="N24" s="33">
        <v>213</v>
      </c>
      <c r="O24" s="33">
        <f>M13*B13</f>
        <v>13621.9</v>
      </c>
      <c r="P24" s="33">
        <v>13.6</v>
      </c>
    </row>
    <row r="25" spans="1:19" ht="19.5" customHeight="1" x14ac:dyDescent="0.2">
      <c r="N25" s="33">
        <v>340</v>
      </c>
      <c r="O25" s="34">
        <f>P13</f>
        <v>3000</v>
      </c>
      <c r="P25" s="33">
        <v>3</v>
      </c>
    </row>
    <row r="26" spans="1:19" x14ac:dyDescent="0.2">
      <c r="N26" s="33"/>
      <c r="O26" s="34">
        <f>O23+O24+O25</f>
        <v>61728</v>
      </c>
      <c r="P26" s="33">
        <f>P23+P24+P25</f>
        <v>61.7</v>
      </c>
    </row>
  </sheetData>
  <mergeCells count="2">
    <mergeCell ref="A2:Q2"/>
    <mergeCell ref="P3:Q3"/>
  </mergeCells>
  <pageMargins left="0.35433070866141736" right="0.15748031496062992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6"/>
  <sheetViews>
    <sheetView zoomScale="80" zoomScaleNormal="80" workbookViewId="0">
      <selection activeCell="E29" sqref="E29:E30"/>
    </sheetView>
  </sheetViews>
  <sheetFormatPr defaultColWidth="8.85546875" defaultRowHeight="15.75" x14ac:dyDescent="0.2"/>
  <cols>
    <col min="1" max="1" width="26.85546875" style="1" customWidth="1"/>
    <col min="2" max="2" width="9.42578125" style="1" customWidth="1"/>
    <col min="3" max="4" width="10.7109375" style="1" customWidth="1"/>
    <col min="5" max="5" width="8" style="1" customWidth="1"/>
    <col min="6" max="6" width="8.42578125" style="1" customWidth="1"/>
    <col min="7" max="7" width="8" style="1" customWidth="1"/>
    <col min="8" max="8" width="9.7109375" style="1" customWidth="1"/>
    <col min="9" max="9" width="8.85546875" style="1" customWidth="1"/>
    <col min="10" max="10" width="10.140625" style="1" customWidth="1"/>
    <col min="11" max="11" width="10" style="1" customWidth="1"/>
    <col min="12" max="12" width="10.140625" style="1" customWidth="1"/>
    <col min="13" max="13" width="9.5703125" style="1" customWidth="1"/>
    <col min="14" max="14" width="11.140625" style="1" customWidth="1"/>
    <col min="15" max="16" width="9.85546875" style="1" customWidth="1"/>
    <col min="17" max="17" width="9.7109375" style="1" customWidth="1"/>
    <col min="18" max="18" width="12.140625" style="1" customWidth="1"/>
    <col min="19" max="19" width="13.140625" style="1" hidden="1" customWidth="1"/>
    <col min="20" max="16384" width="8.85546875" style="1"/>
  </cols>
  <sheetData>
    <row r="2" spans="1:19" ht="61.5" customHeight="1" x14ac:dyDescent="0.2">
      <c r="A2" s="35" t="s">
        <v>42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9" x14ac:dyDescent="0.2">
      <c r="A3" s="2"/>
      <c r="P3" s="37" t="s">
        <v>15</v>
      </c>
      <c r="Q3" s="37"/>
    </row>
    <row r="4" spans="1:19" ht="112.5" customHeight="1" x14ac:dyDescent="0.2">
      <c r="A4" s="4" t="s">
        <v>0</v>
      </c>
      <c r="B4" s="5" t="s">
        <v>48</v>
      </c>
      <c r="C4" s="5" t="s">
        <v>26</v>
      </c>
      <c r="D4" s="5" t="s">
        <v>2</v>
      </c>
      <c r="E4" s="5" t="s">
        <v>3</v>
      </c>
      <c r="F4" s="5" t="s">
        <v>4</v>
      </c>
      <c r="G4" s="5" t="s">
        <v>27</v>
      </c>
      <c r="H4" s="5" t="s">
        <v>22</v>
      </c>
      <c r="I4" s="6" t="s">
        <v>5</v>
      </c>
      <c r="J4" s="5" t="s">
        <v>33</v>
      </c>
      <c r="K4" s="5" t="s">
        <v>32</v>
      </c>
      <c r="L4" s="5" t="s">
        <v>24</v>
      </c>
      <c r="M4" s="6" t="s">
        <v>6</v>
      </c>
      <c r="N4" s="6" t="s">
        <v>1</v>
      </c>
      <c r="O4" s="5" t="s">
        <v>29</v>
      </c>
      <c r="P4" s="5" t="s">
        <v>23</v>
      </c>
      <c r="Q4" s="5" t="s">
        <v>47</v>
      </c>
      <c r="R4" s="7"/>
      <c r="S4" s="8" t="s">
        <v>7</v>
      </c>
    </row>
    <row r="5" spans="1:19" s="3" customFormat="1" ht="81.75" customHeight="1" x14ac:dyDescent="0.2">
      <c r="A5" s="27">
        <v>1</v>
      </c>
      <c r="B5" s="17">
        <v>2</v>
      </c>
      <c r="C5" s="18">
        <v>3</v>
      </c>
      <c r="D5" s="17" t="s">
        <v>16</v>
      </c>
      <c r="E5" s="17" t="s">
        <v>17</v>
      </c>
      <c r="F5" s="17" t="s">
        <v>30</v>
      </c>
      <c r="G5" s="17" t="s">
        <v>31</v>
      </c>
      <c r="H5" s="17" t="s">
        <v>18</v>
      </c>
      <c r="I5" s="17" t="s">
        <v>19</v>
      </c>
      <c r="J5" s="17">
        <v>10</v>
      </c>
      <c r="K5" s="22" t="s">
        <v>20</v>
      </c>
      <c r="L5" s="17" t="s">
        <v>35</v>
      </c>
      <c r="M5" s="17" t="s">
        <v>36</v>
      </c>
      <c r="N5" s="17" t="s">
        <v>37</v>
      </c>
      <c r="O5" s="17" t="s">
        <v>38</v>
      </c>
      <c r="P5" s="17">
        <v>16</v>
      </c>
      <c r="Q5" s="17" t="s">
        <v>39</v>
      </c>
      <c r="R5" s="19"/>
      <c r="S5" s="20" t="s">
        <v>9</v>
      </c>
    </row>
    <row r="6" spans="1:19" ht="21" hidden="1" customHeight="1" x14ac:dyDescent="0.2">
      <c r="A6" s="5"/>
      <c r="B6" s="6"/>
      <c r="C6" s="10"/>
      <c r="D6" s="10"/>
      <c r="E6" s="10"/>
      <c r="F6" s="10"/>
      <c r="G6" s="10"/>
      <c r="H6" s="10"/>
      <c r="I6" s="10"/>
      <c r="J6" s="25"/>
      <c r="K6" s="10"/>
      <c r="L6" s="10"/>
      <c r="M6" s="10"/>
      <c r="N6" s="10"/>
      <c r="O6" s="10"/>
      <c r="P6" s="10"/>
      <c r="Q6" s="10"/>
      <c r="R6" s="23"/>
      <c r="S6" s="11">
        <v>54642.7</v>
      </c>
    </row>
    <row r="7" spans="1:19" ht="18.75" hidden="1" customHeight="1" x14ac:dyDescent="0.2">
      <c r="A7" s="5"/>
      <c r="B7" s="6"/>
      <c r="C7" s="10"/>
      <c r="D7" s="10"/>
      <c r="E7" s="10"/>
      <c r="F7" s="10"/>
      <c r="G7" s="10"/>
      <c r="H7" s="10"/>
      <c r="I7" s="10"/>
      <c r="J7" s="25"/>
      <c r="K7" s="10"/>
      <c r="L7" s="10"/>
      <c r="M7" s="10"/>
      <c r="N7" s="10"/>
      <c r="O7" s="10"/>
      <c r="P7" s="10"/>
      <c r="Q7" s="10"/>
      <c r="R7" s="23"/>
      <c r="S7" s="11">
        <v>54642.7</v>
      </c>
    </row>
    <row r="8" spans="1:19" ht="18.75" hidden="1" customHeight="1" x14ac:dyDescent="0.2">
      <c r="A8" s="12"/>
      <c r="B8" s="6"/>
      <c r="C8" s="10"/>
      <c r="D8" s="10"/>
      <c r="E8" s="10"/>
      <c r="F8" s="10"/>
      <c r="G8" s="10"/>
      <c r="H8" s="10"/>
      <c r="I8" s="10"/>
      <c r="J8" s="25"/>
      <c r="K8" s="10"/>
      <c r="L8" s="10"/>
      <c r="M8" s="10"/>
      <c r="N8" s="10"/>
      <c r="O8" s="10"/>
      <c r="P8" s="10"/>
      <c r="Q8" s="10"/>
      <c r="R8" s="23"/>
      <c r="S8" s="11">
        <v>54642.7</v>
      </c>
    </row>
    <row r="9" spans="1:19" ht="18.75" hidden="1" customHeight="1" x14ac:dyDescent="0.2">
      <c r="A9" s="12"/>
      <c r="B9" s="6"/>
      <c r="C9" s="10"/>
      <c r="D9" s="10"/>
      <c r="E9" s="10"/>
      <c r="F9" s="10"/>
      <c r="G9" s="10"/>
      <c r="H9" s="10"/>
      <c r="I9" s="10"/>
      <c r="J9" s="25"/>
      <c r="K9" s="10"/>
      <c r="L9" s="10"/>
      <c r="M9" s="10"/>
      <c r="N9" s="10"/>
      <c r="O9" s="10"/>
      <c r="P9" s="10"/>
      <c r="Q9" s="10"/>
      <c r="R9" s="23"/>
      <c r="S9" s="11">
        <v>54642.7</v>
      </c>
    </row>
    <row r="10" spans="1:19" ht="18.75" hidden="1" customHeight="1" x14ac:dyDescent="0.2">
      <c r="A10" s="13"/>
      <c r="B10" s="6"/>
      <c r="C10" s="10"/>
      <c r="D10" s="10"/>
      <c r="E10" s="10"/>
      <c r="F10" s="10"/>
      <c r="G10" s="10"/>
      <c r="H10" s="10"/>
      <c r="I10" s="10"/>
      <c r="J10" s="25"/>
      <c r="K10" s="10"/>
      <c r="L10" s="10"/>
      <c r="M10" s="10"/>
      <c r="N10" s="10"/>
      <c r="O10" s="10"/>
      <c r="P10" s="10"/>
      <c r="Q10" s="10"/>
      <c r="R10" s="23"/>
      <c r="S10" s="11">
        <v>54642.7</v>
      </c>
    </row>
    <row r="11" spans="1:19" ht="18.75" hidden="1" customHeight="1" x14ac:dyDescent="0.2">
      <c r="A11" s="5"/>
      <c r="B11" s="6"/>
      <c r="C11" s="10"/>
      <c r="D11" s="10"/>
      <c r="E11" s="10"/>
      <c r="F11" s="10"/>
      <c r="G11" s="10"/>
      <c r="H11" s="10"/>
      <c r="I11" s="10"/>
      <c r="J11" s="25"/>
      <c r="K11" s="10"/>
      <c r="L11" s="10"/>
      <c r="M11" s="10"/>
      <c r="N11" s="10"/>
      <c r="O11" s="10"/>
      <c r="P11" s="10"/>
      <c r="Q11" s="10"/>
      <c r="R11" s="23"/>
      <c r="S11" s="11">
        <v>54642.7</v>
      </c>
    </row>
    <row r="12" spans="1:19" ht="18.75" hidden="1" customHeight="1" x14ac:dyDescent="0.2">
      <c r="A12" s="5"/>
      <c r="B12" s="6"/>
      <c r="C12" s="10"/>
      <c r="D12" s="10"/>
      <c r="E12" s="10"/>
      <c r="F12" s="10"/>
      <c r="G12" s="10"/>
      <c r="H12" s="10"/>
      <c r="I12" s="10"/>
      <c r="J12" s="25"/>
      <c r="K12" s="10"/>
      <c r="L12" s="10"/>
      <c r="M12" s="10"/>
      <c r="N12" s="10"/>
      <c r="O12" s="10"/>
      <c r="P12" s="10"/>
      <c r="Q12" s="10"/>
      <c r="R12" s="23"/>
      <c r="S12" s="11"/>
    </row>
    <row r="13" spans="1:19" ht="15.75" customHeight="1" x14ac:dyDescent="0.2">
      <c r="A13" s="29" t="s">
        <v>8</v>
      </c>
      <c r="B13" s="30">
        <v>0.1</v>
      </c>
      <c r="C13" s="31">
        <v>4665</v>
      </c>
      <c r="D13" s="31">
        <v>4665</v>
      </c>
      <c r="E13" s="31">
        <v>1166</v>
      </c>
      <c r="F13" s="31">
        <v>1555</v>
      </c>
      <c r="G13" s="31">
        <v>583</v>
      </c>
      <c r="H13" s="31">
        <v>2106</v>
      </c>
      <c r="I13" s="31">
        <v>3159</v>
      </c>
      <c r="J13" s="32">
        <v>2.1</v>
      </c>
      <c r="K13" s="31">
        <v>37588</v>
      </c>
      <c r="L13" s="31">
        <v>451056</v>
      </c>
      <c r="M13" s="31">
        <v>136219</v>
      </c>
      <c r="N13" s="31">
        <v>587275</v>
      </c>
      <c r="O13" s="31">
        <v>58728</v>
      </c>
      <c r="P13" s="31">
        <v>3000</v>
      </c>
      <c r="Q13" s="31">
        <v>61728</v>
      </c>
      <c r="R13" s="23"/>
      <c r="S13" s="11">
        <v>54642.7</v>
      </c>
    </row>
    <row r="14" spans="1:19" ht="0.75" hidden="1" customHeight="1" x14ac:dyDescent="0.2">
      <c r="A14" s="5"/>
      <c r="B14" s="6"/>
      <c r="C14" s="10"/>
      <c r="D14" s="10"/>
      <c r="E14" s="10"/>
      <c r="F14" s="10"/>
      <c r="G14" s="10"/>
      <c r="H14" s="10"/>
      <c r="I14" s="10"/>
      <c r="J14" s="25"/>
      <c r="K14" s="10"/>
      <c r="L14" s="10"/>
      <c r="M14" s="10"/>
      <c r="N14" s="10"/>
      <c r="O14" s="10"/>
      <c r="P14" s="10"/>
      <c r="Q14" s="10"/>
      <c r="R14" s="23"/>
      <c r="S14" s="11">
        <v>54642.7</v>
      </c>
    </row>
    <row r="15" spans="1:19" ht="18.75" hidden="1" customHeight="1" x14ac:dyDescent="0.2">
      <c r="A15" s="9"/>
      <c r="B15" s="6"/>
      <c r="C15" s="10"/>
      <c r="D15" s="10"/>
      <c r="E15" s="10"/>
      <c r="F15" s="10"/>
      <c r="G15" s="10"/>
      <c r="H15" s="10"/>
      <c r="I15" s="10"/>
      <c r="J15" s="25"/>
      <c r="K15" s="10"/>
      <c r="L15" s="10"/>
      <c r="M15" s="10"/>
      <c r="N15" s="10"/>
      <c r="O15" s="10"/>
      <c r="P15" s="10"/>
      <c r="Q15" s="10"/>
      <c r="R15" s="23"/>
      <c r="S15" s="11">
        <v>54642.7</v>
      </c>
    </row>
    <row r="16" spans="1:19" ht="18.75" hidden="1" customHeight="1" x14ac:dyDescent="0.2">
      <c r="A16" s="5"/>
      <c r="B16" s="6"/>
      <c r="C16" s="10"/>
      <c r="D16" s="10"/>
      <c r="E16" s="10"/>
      <c r="F16" s="10"/>
      <c r="G16" s="10"/>
      <c r="H16" s="10"/>
      <c r="I16" s="10"/>
      <c r="J16" s="25"/>
      <c r="K16" s="10"/>
      <c r="L16" s="10"/>
      <c r="M16" s="10"/>
      <c r="N16" s="10"/>
      <c r="O16" s="10"/>
      <c r="P16" s="10"/>
      <c r="Q16" s="10"/>
      <c r="R16" s="23"/>
      <c r="S16" s="11">
        <v>54642.7</v>
      </c>
    </row>
    <row r="17" spans="1:19" ht="18.75" hidden="1" customHeight="1" x14ac:dyDescent="0.2">
      <c r="A17" s="5"/>
      <c r="B17" s="6"/>
      <c r="C17" s="10"/>
      <c r="D17" s="10"/>
      <c r="E17" s="10"/>
      <c r="F17" s="10"/>
      <c r="G17" s="10"/>
      <c r="H17" s="10"/>
      <c r="I17" s="10"/>
      <c r="J17" s="25"/>
      <c r="K17" s="10"/>
      <c r="L17" s="10"/>
      <c r="M17" s="10"/>
      <c r="N17" s="10"/>
      <c r="O17" s="10"/>
      <c r="P17" s="10"/>
      <c r="Q17" s="10"/>
      <c r="R17" s="23"/>
      <c r="S17" s="11">
        <v>54642.7</v>
      </c>
    </row>
    <row r="18" spans="1:19" hidden="1" x14ac:dyDescent="0.2">
      <c r="A18" s="5"/>
      <c r="B18" s="6"/>
      <c r="C18" s="10"/>
      <c r="D18" s="10"/>
      <c r="E18" s="10"/>
      <c r="F18" s="10"/>
      <c r="G18" s="10"/>
      <c r="H18" s="10"/>
      <c r="I18" s="10"/>
      <c r="J18" s="25"/>
      <c r="K18" s="10"/>
      <c r="L18" s="10"/>
      <c r="M18" s="10"/>
      <c r="N18" s="10"/>
      <c r="O18" s="10"/>
      <c r="P18" s="10"/>
      <c r="Q18" s="10"/>
      <c r="R18" s="23"/>
      <c r="S18" s="11">
        <v>54642.7</v>
      </c>
    </row>
    <row r="19" spans="1:19" ht="18.75" hidden="1" customHeight="1" x14ac:dyDescent="0.2">
      <c r="A19" s="5"/>
      <c r="B19" s="6"/>
      <c r="C19" s="10"/>
      <c r="D19" s="10"/>
      <c r="E19" s="10"/>
      <c r="F19" s="10"/>
      <c r="G19" s="10"/>
      <c r="H19" s="10"/>
      <c r="I19" s="10"/>
      <c r="J19" s="25"/>
      <c r="K19" s="10"/>
      <c r="L19" s="10"/>
      <c r="M19" s="10"/>
      <c r="N19" s="10"/>
      <c r="O19" s="10"/>
      <c r="P19" s="10"/>
      <c r="Q19" s="10"/>
      <c r="R19" s="23"/>
      <c r="S19" s="11">
        <v>54642.7</v>
      </c>
    </row>
    <row r="20" spans="1:19" ht="18.75" hidden="1" customHeight="1" x14ac:dyDescent="0.2">
      <c r="A20" s="5"/>
      <c r="B20" s="6"/>
      <c r="C20" s="10"/>
      <c r="D20" s="10"/>
      <c r="E20" s="10"/>
      <c r="F20" s="10"/>
      <c r="G20" s="10"/>
      <c r="H20" s="10"/>
      <c r="I20" s="10"/>
      <c r="J20" s="25"/>
      <c r="K20" s="10"/>
      <c r="L20" s="10"/>
      <c r="M20" s="10"/>
      <c r="N20" s="10"/>
      <c r="O20" s="10"/>
      <c r="P20" s="10"/>
      <c r="Q20" s="10"/>
      <c r="R20" s="23"/>
      <c r="S20" s="11">
        <v>54642.7</v>
      </c>
    </row>
    <row r="21" spans="1:19" ht="25.5" hidden="1" customHeight="1" x14ac:dyDescent="0.25">
      <c r="A21" s="14"/>
      <c r="B21" s="21"/>
      <c r="C21" s="15"/>
      <c r="D21" s="15"/>
      <c r="E21" s="15"/>
      <c r="F21" s="15"/>
      <c r="G21" s="15"/>
      <c r="H21" s="15"/>
      <c r="I21" s="15"/>
      <c r="J21" s="26"/>
      <c r="K21" s="15"/>
      <c r="L21" s="15"/>
      <c r="M21" s="15"/>
      <c r="N21" s="15"/>
      <c r="O21" s="15"/>
      <c r="P21" s="15"/>
      <c r="Q21" s="15"/>
      <c r="R21" s="24"/>
      <c r="S21" s="16">
        <v>764997.8</v>
      </c>
    </row>
    <row r="23" spans="1:19" x14ac:dyDescent="0.2">
      <c r="N23" s="33">
        <v>211</v>
      </c>
      <c r="O23" s="33">
        <f>L13*B13</f>
        <v>45105.599999999999</v>
      </c>
      <c r="P23" s="33">
        <v>45.1</v>
      </c>
    </row>
    <row r="24" spans="1:19" x14ac:dyDescent="0.2">
      <c r="N24" s="33">
        <v>213</v>
      </c>
      <c r="O24" s="33">
        <f>M13*B13</f>
        <v>13621.9</v>
      </c>
      <c r="P24" s="33">
        <v>13.6</v>
      </c>
    </row>
    <row r="25" spans="1:19" x14ac:dyDescent="0.2">
      <c r="N25" s="33">
        <v>340</v>
      </c>
      <c r="O25" s="34">
        <f>P13</f>
        <v>3000</v>
      </c>
      <c r="P25" s="33">
        <v>3</v>
      </c>
    </row>
    <row r="26" spans="1:19" x14ac:dyDescent="0.2">
      <c r="N26" s="33"/>
      <c r="O26" s="33"/>
      <c r="P26" s="33">
        <f>P23+P24+P25</f>
        <v>61.7</v>
      </c>
    </row>
  </sheetData>
  <mergeCells count="2">
    <mergeCell ref="A2:Q2"/>
    <mergeCell ref="P3:Q3"/>
  </mergeCells>
  <pageMargins left="0.35433070866141736" right="0.15748031496062992" top="0.98425196850393704" bottom="0.23622047244094491" header="0.51181102362204722" footer="0.39370078740157483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2015</vt:lpstr>
      <vt:lpstr>2016 </vt:lpstr>
      <vt:lpstr>2017</vt:lpstr>
    </vt:vector>
  </TitlesOfParts>
  <Company>Минфин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Garbuzova</dc:creator>
  <cp:lastModifiedBy>Администратор</cp:lastModifiedBy>
  <cp:lastPrinted>2014-10-14T15:55:10Z</cp:lastPrinted>
  <dcterms:created xsi:type="dcterms:W3CDTF">2003-11-28T11:01:37Z</dcterms:created>
  <dcterms:modified xsi:type="dcterms:W3CDTF">2014-10-27T08:10:41Z</dcterms:modified>
</cp:coreProperties>
</file>